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工业园收益（汇总）" sheetId="23" r:id="rId1"/>
    <sheet name="入股工业园收益 " sheetId="30" r:id="rId2"/>
    <sheet name="入股工业园收益" sheetId="14" state="hidden" r:id="rId3"/>
    <sheet name="光伏收益分配（财政所）" sheetId="22" state="hidden" r:id="rId4"/>
    <sheet name="鹅三" sheetId="25" r:id="rId5"/>
    <sheet name="鹅湖" sheetId="26" r:id="rId6"/>
    <sheet name="管岭" sheetId="27" r:id="rId7"/>
    <sheet name="米寨" sheetId="28" r:id="rId8"/>
    <sheet name="洋岗" sheetId="29" r:id="rId9"/>
    <sheet name="一联" sheetId="31" r:id="rId10"/>
  </sheets>
  <definedNames>
    <definedName name="_xlnm._FilterDatabase" localSheetId="1" hidden="1">'入股工业园收益 '!$A$3:$F$83</definedName>
    <definedName name="_xlnm._FilterDatabase" localSheetId="2" hidden="1">入股工业园收益!$A$3:$H$101</definedName>
    <definedName name="_xlnm.Print_Titles" localSheetId="2">入股工业园收益!$1:$3</definedName>
    <definedName name="_xlnm.Print_Titles" localSheetId="1">'入股工业园收益 '!$1:$3</definedName>
    <definedName name="_xlnm.Print_Area" localSheetId="1">'入股工业园收益 '!$A$1:$F$82</definedName>
    <definedName name="_xlnm.Print_Area" localSheetId="0">'工业园收益（汇总）'!$A$1:$G$11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多发2520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多发2520</t>
        </r>
      </text>
    </comment>
  </commentList>
</comments>
</file>

<file path=xl/sharedStrings.xml><?xml version="1.0" encoding="utf-8"?>
<sst xmlns="http://schemas.openxmlformats.org/spreadsheetml/2006/main" count="795" uniqueCount="231">
  <si>
    <t xml:space="preserve">兴田街道有劳力贫困户入股工业园收益发放名单(第四十二批）       
</t>
  </si>
  <si>
    <t>日期:2023.7.24</t>
  </si>
  <si>
    <t>序号</t>
  </si>
  <si>
    <t>村名</t>
  </si>
  <si>
    <t>有劳力贫困户户数（户）</t>
  </si>
  <si>
    <t>家庭人口数（人）</t>
  </si>
  <si>
    <t>金额（元）</t>
  </si>
  <si>
    <t>签名</t>
  </si>
  <si>
    <t>备注</t>
  </si>
  <si>
    <t>一联村村民委员会</t>
  </si>
  <si>
    <t>鹅三村村民委员会</t>
  </si>
  <si>
    <t>鹅湖村村民委员会</t>
  </si>
  <si>
    <t>管岭村村民委员会</t>
  </si>
  <si>
    <t>米寨村村民委员会</t>
  </si>
  <si>
    <t>洋岗村村民委员会</t>
  </si>
  <si>
    <t>合计</t>
  </si>
  <si>
    <t xml:space="preserve"> 部门负责人：                           分管领导：                           单位负责人：      </t>
  </si>
  <si>
    <t>户主名称</t>
  </si>
  <si>
    <t>家庭人口数</t>
  </si>
  <si>
    <t>收益金额  
（元/人）</t>
  </si>
  <si>
    <t>金额(元）</t>
  </si>
  <si>
    <t>黎佛昌</t>
  </si>
  <si>
    <t>陈东文</t>
  </si>
  <si>
    <t>刘聪红</t>
  </si>
  <si>
    <t>李婷</t>
  </si>
  <si>
    <t>张炎辉</t>
  </si>
  <si>
    <t>何亮辉</t>
  </si>
  <si>
    <t>李红枚</t>
  </si>
  <si>
    <t>林文芳</t>
  </si>
  <si>
    <t>李伟标</t>
  </si>
  <si>
    <t>罗小红</t>
  </si>
  <si>
    <t>郭美连</t>
  </si>
  <si>
    <t>李建添</t>
  </si>
  <si>
    <t>饶浩朋</t>
  </si>
  <si>
    <t>肖纯珍</t>
  </si>
  <si>
    <t>毛莉霞</t>
  </si>
  <si>
    <t>李琼英</t>
  </si>
  <si>
    <t>吴佛胜</t>
  </si>
  <si>
    <t>曾小芳</t>
  </si>
  <si>
    <t>罗石寿</t>
  </si>
  <si>
    <t>李仕玲</t>
  </si>
  <si>
    <t>张娟</t>
  </si>
  <si>
    <t>李小玉</t>
  </si>
  <si>
    <t>李阳星</t>
  </si>
  <si>
    <t>张伟珠</t>
  </si>
  <si>
    <t>李坚强</t>
  </si>
  <si>
    <t>李静</t>
  </si>
  <si>
    <t>李寿林</t>
  </si>
  <si>
    <t>邹学平</t>
  </si>
  <si>
    <t>李文彬</t>
  </si>
  <si>
    <t>李思亮</t>
  </si>
  <si>
    <t>彭伟霞</t>
  </si>
  <si>
    <t>陈胜元</t>
  </si>
  <si>
    <t>罗玉婷</t>
  </si>
  <si>
    <t>李俊</t>
  </si>
  <si>
    <t>罗汉辉</t>
  </si>
  <si>
    <t>陈贵元</t>
  </si>
  <si>
    <t>李文强</t>
  </si>
  <si>
    <t>张绍安</t>
  </si>
  <si>
    <t>张学祥</t>
  </si>
  <si>
    <t>罗文苑</t>
  </si>
  <si>
    <t>罗苑清</t>
  </si>
  <si>
    <t>张新红</t>
  </si>
  <si>
    <t>李碧辉</t>
  </si>
  <si>
    <t>朱会英</t>
  </si>
  <si>
    <t>张新良</t>
  </si>
  <si>
    <t>林金舞</t>
  </si>
  <si>
    <t>严超英</t>
  </si>
  <si>
    <t>张小丽</t>
  </si>
  <si>
    <t>张思琼</t>
  </si>
  <si>
    <t>陈利娟</t>
  </si>
  <si>
    <t>张伟导</t>
  </si>
  <si>
    <t>郑文英</t>
  </si>
  <si>
    <t>罗松芳</t>
  </si>
  <si>
    <t>李丽霞</t>
  </si>
  <si>
    <t>陈群发</t>
  </si>
  <si>
    <t>邬慈香</t>
  </si>
  <si>
    <t>李立辉</t>
  </si>
  <si>
    <t>唐绍姬</t>
  </si>
  <si>
    <t>李裕和</t>
  </si>
  <si>
    <t>刘海</t>
  </si>
  <si>
    <t>张文先</t>
  </si>
  <si>
    <t>张伟强</t>
  </si>
  <si>
    <t>李建英</t>
  </si>
  <si>
    <t>李仕芹</t>
  </si>
  <si>
    <t>李清华</t>
  </si>
  <si>
    <t>何启英</t>
  </si>
  <si>
    <t>赖红妮</t>
  </si>
  <si>
    <t>黄河清</t>
  </si>
  <si>
    <t>李伟金</t>
  </si>
  <si>
    <t>王惠平</t>
  </si>
  <si>
    <t>李俊元</t>
  </si>
  <si>
    <t>陈远兰</t>
  </si>
  <si>
    <t>赖远文</t>
  </si>
  <si>
    <t>张凤珍</t>
  </si>
  <si>
    <t>曾汉昌</t>
  </si>
  <si>
    <t>李仕娥</t>
  </si>
  <si>
    <t>赖进香</t>
  </si>
  <si>
    <t>李涛</t>
  </si>
  <si>
    <t>兴田街道有劳力贫困户入股工业园收益发放名单(第三十八批）</t>
  </si>
  <si>
    <t>农户属性</t>
  </si>
  <si>
    <t>家庭   人口数</t>
  </si>
  <si>
    <t>收益金额  （元/人）</t>
  </si>
  <si>
    <t>金额</t>
  </si>
  <si>
    <t>备注（家庭成员）</t>
  </si>
  <si>
    <t>一联村委会</t>
  </si>
  <si>
    <t>一般贫困户</t>
  </si>
  <si>
    <t>郭美连、李宗新、李宗良</t>
  </si>
  <si>
    <t>赖军</t>
  </si>
  <si>
    <t>赖军、邹学平、赖晓淏、赖晓仪</t>
  </si>
  <si>
    <t>黎佛昌、邹梅珍、黎小辉、黎云辉</t>
  </si>
  <si>
    <t>赖进香、李佳新</t>
  </si>
  <si>
    <t>低保贫困户</t>
  </si>
  <si>
    <t>张凤珍、赖煌松、赖常伟</t>
  </si>
  <si>
    <t>曾汉昌、李威春、曾明辉</t>
  </si>
  <si>
    <t>李仕娥、李金文、李建材、李佳俊</t>
  </si>
  <si>
    <t>黎金凤</t>
  </si>
  <si>
    <t>黎金凤、何欣赞、何亮辉、何惠琪</t>
  </si>
  <si>
    <t>李涛、李汉炎、</t>
  </si>
  <si>
    <t>李文强、陈伟娟、李雨婷、黄云珍</t>
  </si>
  <si>
    <t>赖远文、赖宇都</t>
  </si>
  <si>
    <t>鹅三村委会</t>
  </si>
  <si>
    <t>李胜基</t>
  </si>
  <si>
    <t>罗石寿、罗京、罗洁</t>
  </si>
  <si>
    <t>陈胜元、陈子乐、陈冬怡</t>
  </si>
  <si>
    <t>李小玉、蓝新云、蓝思柯、蓝钰淇</t>
  </si>
  <si>
    <t>陈东文、陈宇峰、何元英</t>
  </si>
  <si>
    <t>李俊、李远洪</t>
  </si>
  <si>
    <t>李思亮、李佳鑫、陈利平</t>
  </si>
  <si>
    <t>李仕玲、刘巍雄</t>
  </si>
  <si>
    <t>李飞平</t>
  </si>
  <si>
    <t>李飞平、李雪芳</t>
  </si>
  <si>
    <t>罗小红、刘天红、刘佳权、刘秋成</t>
  </si>
  <si>
    <t>张娟、李景浩、李景逸</t>
  </si>
  <si>
    <t>罗玉婷、何春文、何学明、何诗雅</t>
  </si>
  <si>
    <t>彭伟霞、刘史方、刘科林、刘晓林</t>
  </si>
  <si>
    <t>李渟</t>
  </si>
  <si>
    <t>李渟、李鑫</t>
  </si>
  <si>
    <t>鹅湖村委会</t>
  </si>
  <si>
    <t>张绍安、张宁、张薇</t>
  </si>
  <si>
    <t>郑文英、张新浩、张梓涛</t>
  </si>
  <si>
    <t>曾小芳、张桃红、张远东、张思玲、张思润、张思雲</t>
  </si>
  <si>
    <t>罗松芳、张远新、张勇彬</t>
  </si>
  <si>
    <t>李丽霞、廖龙华、廖蓉、廖冰</t>
  </si>
  <si>
    <t>陈群发、刘旷新、陈坤松、张嘉瑗、陈琳</t>
  </si>
  <si>
    <t>邬慈香、张文浩、张文欢</t>
  </si>
  <si>
    <t>林金舞、张浩泉、张东辉、张耀辉</t>
  </si>
  <si>
    <t>吴佛胜、张运珍、吴勇华、吴俊毅、吴东聪</t>
  </si>
  <si>
    <t>张炎辉、黄丽英、张文彬、张婷</t>
  </si>
  <si>
    <t>张伟导、张广兴</t>
  </si>
  <si>
    <t>严超英、李志凯、李晴晴</t>
  </si>
  <si>
    <t>张小丽、廖云胜、张清红、张善秋、刘名娟</t>
  </si>
  <si>
    <t>张伟泉</t>
  </si>
  <si>
    <t>张学祥、朱奕香、张思伟、朱翠婷、张軒滔、张艺馨</t>
  </si>
  <si>
    <t>张海明</t>
  </si>
  <si>
    <t>张海明、李雪英、张涛</t>
  </si>
  <si>
    <t>陈利娟、张志勇、张锦涛</t>
  </si>
  <si>
    <t>张伟珠、薛云清、薛裕声、薛裕丹</t>
  </si>
  <si>
    <t>朱会英、张伟涛、张军华、张映娟、潘红萍、张耘嘉</t>
  </si>
  <si>
    <t>张伟明</t>
  </si>
  <si>
    <t>张伟明、陈兰香</t>
  </si>
  <si>
    <t>张新红、王丽红、张文浩、张志浩、张美元</t>
  </si>
  <si>
    <t>李碧辉、张华新、张军文、张春苑</t>
  </si>
  <si>
    <t>张展辉</t>
  </si>
  <si>
    <t>张展辉、何小利、张鑫祖、张婷</t>
  </si>
  <si>
    <t>管岭村委会</t>
  </si>
  <si>
    <t>肖纯珍、罗健荣、刘春兰、罗佳慧</t>
  </si>
  <si>
    <t>杨祝英</t>
  </si>
  <si>
    <t>杨祝英、肖文红、王兴</t>
  </si>
  <si>
    <t>罗洪辉</t>
  </si>
  <si>
    <t>罗洪辉、罗洪朋</t>
  </si>
  <si>
    <t>赖红妮、曾文、曾静</t>
  </si>
  <si>
    <t>罗苑清、卢映琼、罗杨、罗柳</t>
  </si>
  <si>
    <t>罗文苑、钟小健、罗煜楷</t>
  </si>
  <si>
    <t>张秀红</t>
  </si>
  <si>
    <t>张秀红、吴建蔚</t>
  </si>
  <si>
    <t>丘超红</t>
  </si>
  <si>
    <t>丘超红、江宇苑</t>
  </si>
  <si>
    <t>张义标</t>
  </si>
  <si>
    <t>张义标、谢柳芬、张审辉</t>
  </si>
  <si>
    <t>王胜荣</t>
  </si>
  <si>
    <t>王胜荣、李琼英、王天生</t>
  </si>
  <si>
    <t>黄河清、罗雄尧、罗梦兰、罗梦婷</t>
  </si>
  <si>
    <t>张惠琼</t>
  </si>
  <si>
    <t>张惠琼、廖宇平、廖迪帆</t>
  </si>
  <si>
    <t>米寨村委会</t>
  </si>
  <si>
    <t>毛莉霞、李祝元、李晓辉、罗瑜、李柏睿、张惠莲</t>
  </si>
  <si>
    <t>李文彬、钟玉珍、李鹏程、李嘉伟</t>
  </si>
  <si>
    <t>李建添、杨志妙、李伟彬、李洁梅</t>
  </si>
  <si>
    <t>李仕芹、李思文</t>
  </si>
  <si>
    <t>李坚强、何映红、李依雯、李依静</t>
  </si>
  <si>
    <t>李婷、陈惠霞、李浩林</t>
  </si>
  <si>
    <t>李裕明</t>
  </si>
  <si>
    <t>李寿林、陈育华、李愉梅</t>
  </si>
  <si>
    <t>李裕和、王琼英、李杏兵</t>
  </si>
  <si>
    <t>刘海、刘阳、刘栎</t>
  </si>
  <si>
    <t>李清华、李意霞</t>
  </si>
  <si>
    <t>李静、陈庆中、陈庚榆</t>
  </si>
  <si>
    <t>李伟标、李展洪、李秋茹</t>
  </si>
  <si>
    <t>李立辉、李勇波、李姗、廖秋芳</t>
  </si>
  <si>
    <t>李戈</t>
  </si>
  <si>
    <t>李戈、李庆辉、刘秋香</t>
  </si>
  <si>
    <t>唐绍姬、郑文才、郑文燕</t>
  </si>
  <si>
    <t>何启英、陈佳林</t>
  </si>
  <si>
    <t>李汉标</t>
  </si>
  <si>
    <t>李汉标、李梓彬、李艳</t>
  </si>
  <si>
    <t>李海滔</t>
  </si>
  <si>
    <t>洋岗村委会</t>
  </si>
  <si>
    <t>饶浩朋、饶子平、陈偲、饶悦</t>
  </si>
  <si>
    <t>丘会兰</t>
  </si>
  <si>
    <t>丘会兰、刘聪红</t>
  </si>
  <si>
    <t>王惠平、李海文、李慕恩、李蒙</t>
  </si>
  <si>
    <t>林文芳、李崇林、李瑞龙、李楷轩、蔡舜华</t>
  </si>
  <si>
    <t>李伟金、李嘉鹏、李嘉海</t>
  </si>
  <si>
    <t>李红枚、李子荣、李子华</t>
  </si>
  <si>
    <t>陈远兰、蓝文东</t>
  </si>
  <si>
    <t>李阳星、李文浩、陈梅英</t>
  </si>
  <si>
    <t>李俊元、李剑锋</t>
  </si>
  <si>
    <t>李定文</t>
  </si>
  <si>
    <t>李定文、李龙辉</t>
  </si>
  <si>
    <t xml:space="preserve">部门负责人：                            分管领导：                               单位负责人：     </t>
  </si>
  <si>
    <t>兴田街道三个光伏发电站2020年3月至2020年8月项目收益10%的分配</t>
  </si>
  <si>
    <t>单位名称</t>
  </si>
  <si>
    <t>开户银行</t>
  </si>
  <si>
    <t>账  号</t>
  </si>
  <si>
    <t>兴宁市人民政府
兴田街道办事处</t>
  </si>
  <si>
    <t>兴宁市农商行曾学路分理处</t>
  </si>
  <si>
    <t>80020000002270760</t>
  </si>
  <si>
    <t>备注：1.光伏发电站收益45505.46元的10%（4550.46）用于光伏发电站收益的各项税费（473.12元）和电站的维保；
      2.光伏发电站收益45505.46元的90%（40955元）用于分配有劳力贫困户296人，每人138元（其中罗苑清140.75元/人，罗石寿170元/人）。</t>
  </si>
  <si>
    <t xml:space="preserve">制表人：                                      分管领导：                                 单位负责人：      </t>
  </si>
  <si>
    <t>日期:2023.7.20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</si>
</sst>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/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5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31" fontId="6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61" applyFont="1" applyFill="1" applyBorder="1" applyAlignment="1">
      <alignment horizontal="left" vertical="center"/>
    </xf>
    <xf numFmtId="0" fontId="0" fillId="2" borderId="0" xfId="0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1" fontId="6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0" xfId="13" applyFont="1" applyFill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8" fillId="0" borderId="0" xfId="61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31" fontId="6" fillId="2" borderId="0" xfId="0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2" xfId="58"/>
    <cellStyle name="常规 4 3" xfId="59"/>
    <cellStyle name="常规 5" xfId="60"/>
    <cellStyle name="常规 7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G4" sqref="G4"/>
    </sheetView>
  </sheetViews>
  <sheetFormatPr defaultColWidth="9" defaultRowHeight="12.9" outlineLevelCol="6"/>
  <cols>
    <col min="1" max="1" width="10" customWidth="1"/>
    <col min="2" max="2" width="19.6238532110092" customWidth="1"/>
    <col min="3" max="3" width="18" customWidth="1"/>
    <col min="4" max="4" width="14.5045871559633" customWidth="1"/>
    <col min="5" max="5" width="19.6238532110092" customWidth="1"/>
    <col min="6" max="6" width="19.4403669724771" customWidth="1"/>
    <col min="7" max="7" width="18.5045871559633" customWidth="1"/>
  </cols>
  <sheetData>
    <row r="1" s="48" customFormat="1" ht="36" customHeight="1" spans="1:7">
      <c r="A1" s="51" t="s">
        <v>0</v>
      </c>
      <c r="B1" s="52"/>
      <c r="C1" s="52"/>
      <c r="D1" s="52"/>
      <c r="E1" s="52"/>
      <c r="F1" s="52"/>
      <c r="G1" s="52"/>
    </row>
    <row r="2" ht="21" customHeight="1" spans="1:7">
      <c r="A2" s="31"/>
      <c r="B2" s="31"/>
      <c r="C2" s="31"/>
      <c r="D2" s="31"/>
      <c r="E2" s="31"/>
      <c r="F2" s="53" t="s">
        <v>1</v>
      </c>
      <c r="G2" s="53"/>
    </row>
    <row r="3" ht="50" customHeight="1" spans="1:7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</row>
    <row r="4" s="49" customFormat="1" ht="34" customHeight="1" spans="1:7">
      <c r="A4" s="54">
        <v>1</v>
      </c>
      <c r="B4" s="8" t="s">
        <v>9</v>
      </c>
      <c r="C4" s="54">
        <f>COUNTIF('入股工业园收益 '!$B$4:$B$81,$B4)</f>
        <v>11</v>
      </c>
      <c r="D4" s="54">
        <f>SUMIF('入股工业园收益 '!$B$4:$B$81,$B4,'入股工业园收益 '!$D$4:$D$82)</f>
        <v>32</v>
      </c>
      <c r="E4" s="54">
        <f>SUMIF('入股工业园收益 '!$B$4:$B$81,$B4,'入股工业园收益 '!$F$4:$F$82)</f>
        <v>19800</v>
      </c>
      <c r="F4" s="54"/>
      <c r="G4" s="54"/>
    </row>
    <row r="5" s="49" customFormat="1" ht="34" customHeight="1" spans="1:7">
      <c r="A5" s="54">
        <v>2</v>
      </c>
      <c r="B5" s="8" t="s">
        <v>10</v>
      </c>
      <c r="C5" s="54">
        <f>COUNTIF('入股工业园收益 '!$B$4:$B$81,$B5)</f>
        <v>13</v>
      </c>
      <c r="D5" s="54">
        <f>SUMIF('入股工业园收益 '!$B$4:$B$81,$B5,'入股工业园收益 '!$D$4:$D$82)</f>
        <v>37</v>
      </c>
      <c r="E5" s="54">
        <f>SUMIF('入股工业园收益 '!$B$4:$B$81,$B5,'入股工业园收益 '!$F$4:$F$82)</f>
        <v>19980</v>
      </c>
      <c r="F5" s="54"/>
      <c r="G5" s="54"/>
    </row>
    <row r="6" s="50" customFormat="1" ht="34" customHeight="1" spans="1:7">
      <c r="A6" s="54">
        <v>3</v>
      </c>
      <c r="B6" s="8" t="s">
        <v>11</v>
      </c>
      <c r="C6" s="54">
        <f>COUNTIF('入股工业园收益 '!$B$4:$B$81,$B6)</f>
        <v>21</v>
      </c>
      <c r="D6" s="54">
        <f>SUMIF('入股工业园收益 '!$B$4:$B$81,$B6,'入股工业园收益 '!$D$4:$D$82)</f>
        <v>80</v>
      </c>
      <c r="E6" s="54">
        <f>SUMIF('入股工业园收益 '!$B$4:$B$81,$B6,'入股工业园收益 '!$F$4:$F$82)</f>
        <v>43200</v>
      </c>
      <c r="F6" s="55"/>
      <c r="G6" s="55"/>
    </row>
    <row r="7" ht="34" customHeight="1" spans="1:7">
      <c r="A7" s="54">
        <v>4</v>
      </c>
      <c r="B7" s="8" t="s">
        <v>12</v>
      </c>
      <c r="C7" s="54">
        <f>COUNTIF('入股工业园收益 '!$B$4:$B$81,$B7)</f>
        <v>6</v>
      </c>
      <c r="D7" s="54">
        <f>SUMIF('入股工业园收益 '!$B$4:$B$81,$B7,'入股工业园收益 '!$D$4:$D$82)</f>
        <v>20</v>
      </c>
      <c r="E7" s="54">
        <f>SUMIF('入股工业园收益 '!$B$4:$B$81,$B7,'入股工业园收益 '!$F$4:$F$82)</f>
        <v>10800</v>
      </c>
      <c r="F7" s="54"/>
      <c r="G7" s="54"/>
    </row>
    <row r="8" ht="34" customHeight="1" spans="1:7">
      <c r="A8" s="54">
        <v>5</v>
      </c>
      <c r="B8" s="8" t="s">
        <v>13</v>
      </c>
      <c r="C8" s="54">
        <f>COUNTIF('入股工业园收益 '!$B$4:$B$81,$B8)</f>
        <v>18</v>
      </c>
      <c r="D8" s="54">
        <f>SUMIF('入股工业园收益 '!$B$4:$B$81,$B8,'入股工业园收益 '!$D$4:$D$82)</f>
        <v>51</v>
      </c>
      <c r="E8" s="54">
        <f>SUMIF('入股工业园收益 '!$B$4:$B$81,$B8,'入股工业园收益 '!$F$4:$F$82)</f>
        <v>27540</v>
      </c>
      <c r="F8" s="54"/>
      <c r="G8" s="54"/>
    </row>
    <row r="9" s="49" customFormat="1" ht="34" customHeight="1" spans="1:7">
      <c r="A9" s="54">
        <v>6</v>
      </c>
      <c r="B9" s="8" t="s">
        <v>14</v>
      </c>
      <c r="C9" s="54">
        <f>COUNTIF('入股工业园收益 '!$B$4:$B$81,$B9)</f>
        <v>9</v>
      </c>
      <c r="D9" s="54">
        <f>SUMIF('入股工业园收益 '!$B$4:$B$81,$B9,'入股工业园收益 '!$D$4:$D$82)</f>
        <v>30</v>
      </c>
      <c r="E9" s="54">
        <f>SUMIF('入股工业园收益 '!$B$4:$B$81,$B9,'入股工业园收益 '!$F$4:$F$82)</f>
        <v>16200</v>
      </c>
      <c r="F9" s="54"/>
      <c r="G9" s="54"/>
    </row>
    <row r="10" s="49" customFormat="1" ht="34" customHeight="1" spans="1:7">
      <c r="A10" s="36" t="s">
        <v>15</v>
      </c>
      <c r="B10" s="36"/>
      <c r="C10" s="54">
        <f>SUM(C4:C9)</f>
        <v>78</v>
      </c>
      <c r="D10" s="54">
        <f>SUM(D4:D9)</f>
        <v>250</v>
      </c>
      <c r="E10" s="54">
        <f>SUM(E4:E9)</f>
        <v>137520</v>
      </c>
      <c r="F10" s="37"/>
      <c r="G10" s="42"/>
    </row>
    <row r="11" ht="45" customHeight="1" spans="1:7">
      <c r="A11" s="28" t="s">
        <v>16</v>
      </c>
      <c r="B11" s="28"/>
      <c r="C11" s="28"/>
      <c r="D11" s="28"/>
      <c r="E11" s="28"/>
      <c r="F11" s="28"/>
      <c r="G11" s="28"/>
    </row>
    <row r="12" s="49" customFormat="1" ht="32" customHeight="1"/>
    <row r="13" s="49" customFormat="1" ht="32" customHeight="1"/>
    <row r="14" s="49" customFormat="1" ht="32" customHeight="1"/>
    <row r="15" s="49" customFormat="1" ht="41" customHeight="1"/>
    <row r="16" ht="41" customHeight="1"/>
    <row r="17" ht="41" customHeight="1"/>
    <row r="18" ht="41" customHeight="1"/>
    <row r="19" ht="41" customHeight="1"/>
    <row r="20" ht="42" customHeight="1"/>
  </sheetData>
  <mergeCells count="4">
    <mergeCell ref="A1:G1"/>
    <mergeCell ref="F2:G2"/>
    <mergeCell ref="A10:B10"/>
    <mergeCell ref="A11:G11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B4" sqref="B4:F14"/>
    </sheetView>
  </sheetViews>
  <sheetFormatPr defaultColWidth="9" defaultRowHeight="12.9" outlineLevelCol="5"/>
  <cols>
    <col min="1" max="1" width="9" style="2"/>
    <col min="2" max="2" width="18.2935779816514" style="2" customWidth="1"/>
    <col min="3" max="3" width="16.5779816513761" style="2" customWidth="1"/>
    <col min="4" max="4" width="14.5779816513761" style="2" customWidth="1"/>
    <col min="5" max="5" width="21.9357798165138" style="2" customWidth="1"/>
    <col min="6" max="6" width="26.1651376146789" style="2" customWidth="1"/>
    <col min="7" max="16384" width="9" style="2"/>
  </cols>
  <sheetData>
    <row r="1" ht="23.05" spans="1:6">
      <c r="A1" s="3" t="s">
        <v>0</v>
      </c>
      <c r="B1" s="4"/>
      <c r="C1" s="4"/>
      <c r="D1" s="4"/>
      <c r="E1" s="4"/>
      <c r="F1" s="4"/>
    </row>
    <row r="2" ht="25" customHeight="1" spans="1:6">
      <c r="A2" s="5" t="s">
        <v>230</v>
      </c>
      <c r="B2" s="5"/>
      <c r="C2" s="5"/>
      <c r="D2" s="5"/>
      <c r="E2" s="5"/>
      <c r="F2" s="5"/>
    </row>
    <row r="3" ht="31" customHeight="1" spans="1:6">
      <c r="A3" s="6" t="s">
        <v>2</v>
      </c>
      <c r="B3" s="7" t="s">
        <v>3</v>
      </c>
      <c r="C3" s="7" t="s">
        <v>17</v>
      </c>
      <c r="D3" s="7" t="s">
        <v>18</v>
      </c>
      <c r="E3" s="7" t="s">
        <v>19</v>
      </c>
      <c r="F3" s="7" t="s">
        <v>20</v>
      </c>
    </row>
    <row r="4" ht="29" customHeight="1" spans="1:6">
      <c r="A4" s="8">
        <v>1</v>
      </c>
      <c r="B4" s="8" t="s">
        <v>9</v>
      </c>
      <c r="C4" s="8" t="s">
        <v>21</v>
      </c>
      <c r="D4" s="9">
        <v>3</v>
      </c>
      <c r="E4" s="8">
        <v>540</v>
      </c>
      <c r="F4" s="8">
        <v>1620</v>
      </c>
    </row>
    <row r="5" ht="29" customHeight="1" spans="1:6">
      <c r="A5" s="8">
        <v>2</v>
      </c>
      <c r="B5" s="10" t="s">
        <v>9</v>
      </c>
      <c r="C5" s="10" t="s">
        <v>26</v>
      </c>
      <c r="D5" s="11">
        <v>3</v>
      </c>
      <c r="E5" s="8">
        <v>540</v>
      </c>
      <c r="F5" s="8">
        <v>4140</v>
      </c>
    </row>
    <row r="6" ht="29" customHeight="1" spans="1:6">
      <c r="A6" s="8">
        <v>3</v>
      </c>
      <c r="B6" s="8" t="s">
        <v>9</v>
      </c>
      <c r="C6" s="8" t="s">
        <v>31</v>
      </c>
      <c r="D6" s="9">
        <v>3</v>
      </c>
      <c r="E6" s="8">
        <v>540</v>
      </c>
      <c r="F6" s="8">
        <v>1620</v>
      </c>
    </row>
    <row r="7" ht="29" customHeight="1" spans="1:6">
      <c r="A7" s="8">
        <v>4</v>
      </c>
      <c r="B7" s="8" t="s">
        <v>9</v>
      </c>
      <c r="C7" s="8" t="s">
        <v>48</v>
      </c>
      <c r="D7" s="9">
        <v>3</v>
      </c>
      <c r="E7" s="8">
        <v>540</v>
      </c>
      <c r="F7" s="8">
        <v>1620</v>
      </c>
    </row>
    <row r="8" ht="29" customHeight="1" spans="1:6">
      <c r="A8" s="8">
        <v>5</v>
      </c>
      <c r="B8" s="8" t="s">
        <v>9</v>
      </c>
      <c r="C8" s="8" t="s">
        <v>57</v>
      </c>
      <c r="D8" s="9">
        <v>4</v>
      </c>
      <c r="E8" s="8">
        <v>540</v>
      </c>
      <c r="F8" s="8">
        <v>2160</v>
      </c>
    </row>
    <row r="9" ht="29" customHeight="1" spans="1:6">
      <c r="A9" s="8">
        <v>6</v>
      </c>
      <c r="B9" s="8" t="s">
        <v>9</v>
      </c>
      <c r="C9" s="8" t="s">
        <v>93</v>
      </c>
      <c r="D9" s="9">
        <v>2</v>
      </c>
      <c r="E9" s="8">
        <v>540</v>
      </c>
      <c r="F9" s="8">
        <v>1080</v>
      </c>
    </row>
    <row r="10" ht="29" customHeight="1" spans="1:6">
      <c r="A10" s="8">
        <v>7</v>
      </c>
      <c r="B10" s="8" t="s">
        <v>9</v>
      </c>
      <c r="C10" s="8" t="s">
        <v>94</v>
      </c>
      <c r="D10" s="9">
        <v>3</v>
      </c>
      <c r="E10" s="8">
        <v>540</v>
      </c>
      <c r="F10" s="8">
        <v>1620</v>
      </c>
    </row>
    <row r="11" ht="29" customHeight="1" spans="1:6">
      <c r="A11" s="8">
        <v>8</v>
      </c>
      <c r="B11" s="8" t="s">
        <v>9</v>
      </c>
      <c r="C11" s="8" t="s">
        <v>95</v>
      </c>
      <c r="D11" s="9">
        <v>3</v>
      </c>
      <c r="E11" s="8">
        <v>540</v>
      </c>
      <c r="F11" s="8">
        <v>1620</v>
      </c>
    </row>
    <row r="12" ht="29" customHeight="1" spans="1:6">
      <c r="A12" s="8">
        <v>9</v>
      </c>
      <c r="B12" s="8" t="s">
        <v>9</v>
      </c>
      <c r="C12" s="8" t="s">
        <v>96</v>
      </c>
      <c r="D12" s="9">
        <v>4</v>
      </c>
      <c r="E12" s="8">
        <v>540</v>
      </c>
      <c r="F12" s="8">
        <v>2160</v>
      </c>
    </row>
    <row r="13" ht="29" customHeight="1" spans="1:6">
      <c r="A13" s="8">
        <v>10</v>
      </c>
      <c r="B13" s="8" t="s">
        <v>9</v>
      </c>
      <c r="C13" s="8" t="s">
        <v>97</v>
      </c>
      <c r="D13" s="9">
        <v>2</v>
      </c>
      <c r="E13" s="8">
        <v>540</v>
      </c>
      <c r="F13" s="8">
        <v>1080</v>
      </c>
    </row>
    <row r="14" ht="29" customHeight="1" spans="1:6">
      <c r="A14" s="8">
        <v>11</v>
      </c>
      <c r="B14" s="8" t="s">
        <v>9</v>
      </c>
      <c r="C14" s="8" t="s">
        <v>98</v>
      </c>
      <c r="D14" s="9">
        <v>2</v>
      </c>
      <c r="E14" s="8">
        <v>540</v>
      </c>
      <c r="F14" s="8">
        <v>1080</v>
      </c>
    </row>
    <row r="15" s="1" customFormat="1" ht="22" customHeight="1" spans="1:6">
      <c r="A15" s="8"/>
      <c r="B15" s="12"/>
      <c r="C15" s="13"/>
      <c r="D15" s="8">
        <f>SUM(D4:D14)</f>
        <v>32</v>
      </c>
      <c r="E15" s="13"/>
      <c r="F15" s="14">
        <f>SUM(F4:F14)</f>
        <v>19800</v>
      </c>
    </row>
  </sheetData>
  <mergeCells count="2">
    <mergeCell ref="A1:F1"/>
    <mergeCell ref="A2:F2"/>
  </mergeCells>
  <conditionalFormatting sqref="C1">
    <cfRule type="duplicateValues" dxfId="0" priority="4"/>
  </conditionalFormatting>
  <conditionalFormatting sqref="C3">
    <cfRule type="duplicateValues" dxfId="0" priority="2"/>
  </conditionalFormatting>
  <conditionalFormatting sqref="C15">
    <cfRule type="duplicateValues" dxfId="0" priority="5"/>
  </conditionalFormatting>
  <conditionalFormatting sqref="C4 C5 C6 C7 C8 C9:C14">
    <cfRule type="duplicateValues" dxfId="0" priority="1"/>
  </conditionalFormatting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3"/>
  <sheetViews>
    <sheetView workbookViewId="0">
      <selection activeCell="J9" sqref="J9"/>
    </sheetView>
  </sheetViews>
  <sheetFormatPr defaultColWidth="9" defaultRowHeight="12.9" outlineLevelCol="5"/>
  <cols>
    <col min="1" max="1" width="10.8348623853211" style="2" customWidth="1"/>
    <col min="2" max="2" width="26.9082568807339" style="2" customWidth="1"/>
    <col min="3" max="3" width="21.4311926605505" style="2" customWidth="1"/>
    <col min="4" max="4" width="15.8165137614679" style="2" customWidth="1"/>
    <col min="5" max="5" width="16.697247706422" style="2" customWidth="1"/>
    <col min="6" max="6" width="18.4403669724771" style="2" customWidth="1"/>
    <col min="7" max="7" width="12.743119266055" style="2"/>
    <col min="8" max="16384" width="9" style="2"/>
  </cols>
  <sheetData>
    <row r="1" ht="30" customHeight="1" spans="1:6">
      <c r="A1" s="3" t="s">
        <v>0</v>
      </c>
      <c r="B1" s="4"/>
      <c r="C1" s="4"/>
      <c r="D1" s="4"/>
      <c r="E1" s="4"/>
      <c r="F1" s="4"/>
    </row>
    <row r="2" ht="27" customHeight="1" spans="1:6">
      <c r="A2" s="5" t="s">
        <v>1</v>
      </c>
      <c r="B2" s="5"/>
      <c r="C2" s="5"/>
      <c r="D2" s="5"/>
      <c r="E2" s="5"/>
      <c r="F2" s="5"/>
    </row>
    <row r="3" ht="30" customHeight="1" spans="1:6">
      <c r="A3" s="6" t="s">
        <v>2</v>
      </c>
      <c r="B3" s="7" t="s">
        <v>3</v>
      </c>
      <c r="C3" s="7" t="s">
        <v>17</v>
      </c>
      <c r="D3" s="7" t="s">
        <v>18</v>
      </c>
      <c r="E3" s="7" t="s">
        <v>19</v>
      </c>
      <c r="F3" s="7" t="s">
        <v>20</v>
      </c>
    </row>
    <row r="4" ht="30" customHeight="1" spans="1:6">
      <c r="A4" s="8">
        <v>1</v>
      </c>
      <c r="B4" s="8" t="s">
        <v>9</v>
      </c>
      <c r="C4" s="8" t="s">
        <v>21</v>
      </c>
      <c r="D4" s="9">
        <v>3</v>
      </c>
      <c r="E4" s="8">
        <v>540</v>
      </c>
      <c r="F4" s="8">
        <f>D4*E4</f>
        <v>1620</v>
      </c>
    </row>
    <row r="5" s="2" customFormat="1" ht="30" customHeight="1" spans="1:6">
      <c r="A5" s="8">
        <v>2</v>
      </c>
      <c r="B5" s="8" t="s">
        <v>10</v>
      </c>
      <c r="C5" s="8" t="s">
        <v>22</v>
      </c>
      <c r="D5" s="9">
        <v>3</v>
      </c>
      <c r="E5" s="8">
        <v>540</v>
      </c>
      <c r="F5" s="8">
        <f t="shared" ref="F5:F36" si="0">D5*E5</f>
        <v>1620</v>
      </c>
    </row>
    <row r="6" s="2" customFormat="1" ht="30" customHeight="1" spans="1:6">
      <c r="A6" s="8">
        <v>3</v>
      </c>
      <c r="B6" s="8" t="s">
        <v>14</v>
      </c>
      <c r="C6" s="8" t="s">
        <v>23</v>
      </c>
      <c r="D6" s="9">
        <v>1</v>
      </c>
      <c r="E6" s="8">
        <v>540</v>
      </c>
      <c r="F6" s="8">
        <f t="shared" si="0"/>
        <v>540</v>
      </c>
    </row>
    <row r="7" s="2" customFormat="1" ht="30" customHeight="1" spans="1:6">
      <c r="A7" s="8">
        <v>4</v>
      </c>
      <c r="B7" s="8" t="s">
        <v>13</v>
      </c>
      <c r="C7" s="8" t="s">
        <v>24</v>
      </c>
      <c r="D7" s="9">
        <v>3</v>
      </c>
      <c r="E7" s="8">
        <v>540</v>
      </c>
      <c r="F7" s="8">
        <f t="shared" si="0"/>
        <v>1620</v>
      </c>
    </row>
    <row r="8" s="2" customFormat="1" ht="30" customHeight="1" spans="1:6">
      <c r="A8" s="8">
        <v>5</v>
      </c>
      <c r="B8" s="8" t="s">
        <v>11</v>
      </c>
      <c r="C8" s="8" t="s">
        <v>25</v>
      </c>
      <c r="D8" s="9">
        <v>4</v>
      </c>
      <c r="E8" s="8">
        <v>540</v>
      </c>
      <c r="F8" s="8">
        <f t="shared" si="0"/>
        <v>2160</v>
      </c>
    </row>
    <row r="9" s="2" customFormat="1" ht="30" customHeight="1" spans="1:6">
      <c r="A9" s="10">
        <v>6</v>
      </c>
      <c r="B9" s="10" t="s">
        <v>9</v>
      </c>
      <c r="C9" s="10" t="s">
        <v>26</v>
      </c>
      <c r="D9" s="11">
        <v>3</v>
      </c>
      <c r="E9" s="8">
        <v>540</v>
      </c>
      <c r="F9" s="8">
        <f>D9*E9+2520</f>
        <v>4140</v>
      </c>
    </row>
    <row r="10" s="2" customFormat="1" ht="30" customHeight="1" spans="1:6">
      <c r="A10" s="8">
        <v>7</v>
      </c>
      <c r="B10" s="15" t="s">
        <v>14</v>
      </c>
      <c r="C10" s="8" t="s">
        <v>27</v>
      </c>
      <c r="D10" s="9">
        <v>5</v>
      </c>
      <c r="E10" s="8">
        <v>540</v>
      </c>
      <c r="F10" s="8">
        <f t="shared" si="0"/>
        <v>2700</v>
      </c>
    </row>
    <row r="11" s="2" customFormat="1" ht="30" customHeight="1" spans="1:6">
      <c r="A11" s="8">
        <v>8</v>
      </c>
      <c r="B11" s="8" t="s">
        <v>14</v>
      </c>
      <c r="C11" s="8" t="s">
        <v>28</v>
      </c>
      <c r="D11" s="9">
        <v>6</v>
      </c>
      <c r="E11" s="8">
        <v>540</v>
      </c>
      <c r="F11" s="8">
        <f t="shared" si="0"/>
        <v>3240</v>
      </c>
    </row>
    <row r="12" s="2" customFormat="1" ht="30" customHeight="1" spans="1:6">
      <c r="A12" s="8">
        <v>9</v>
      </c>
      <c r="B12" s="8" t="s">
        <v>13</v>
      </c>
      <c r="C12" s="8" t="s">
        <v>29</v>
      </c>
      <c r="D12" s="9">
        <v>2</v>
      </c>
      <c r="E12" s="8">
        <v>540</v>
      </c>
      <c r="F12" s="8">
        <f t="shared" si="0"/>
        <v>1080</v>
      </c>
    </row>
    <row r="13" s="2" customFormat="1" ht="30" customHeight="1" spans="1:6">
      <c r="A13" s="8">
        <v>10</v>
      </c>
      <c r="B13" s="8" t="s">
        <v>10</v>
      </c>
      <c r="C13" s="8" t="s">
        <v>30</v>
      </c>
      <c r="D13" s="9">
        <v>4</v>
      </c>
      <c r="E13" s="8">
        <v>540</v>
      </c>
      <c r="F13" s="8">
        <f t="shared" si="0"/>
        <v>2160</v>
      </c>
    </row>
    <row r="14" s="2" customFormat="1" ht="30" customHeight="1" spans="1:6">
      <c r="A14" s="8">
        <v>11</v>
      </c>
      <c r="B14" s="8" t="s">
        <v>9</v>
      </c>
      <c r="C14" s="8" t="s">
        <v>31</v>
      </c>
      <c r="D14" s="9">
        <v>3</v>
      </c>
      <c r="E14" s="8">
        <v>540</v>
      </c>
      <c r="F14" s="8">
        <f t="shared" si="0"/>
        <v>1620</v>
      </c>
    </row>
    <row r="15" s="2" customFormat="1" ht="30" customHeight="1" spans="1:6">
      <c r="A15" s="8">
        <v>12</v>
      </c>
      <c r="B15" s="8" t="s">
        <v>13</v>
      </c>
      <c r="C15" s="8" t="s">
        <v>32</v>
      </c>
      <c r="D15" s="9">
        <v>4</v>
      </c>
      <c r="E15" s="8">
        <v>540</v>
      </c>
      <c r="F15" s="8">
        <f t="shared" si="0"/>
        <v>2160</v>
      </c>
    </row>
    <row r="16" s="2" customFormat="1" ht="30" customHeight="1" spans="1:6">
      <c r="A16" s="8">
        <v>13</v>
      </c>
      <c r="B16" s="8" t="s">
        <v>14</v>
      </c>
      <c r="C16" s="15" t="s">
        <v>33</v>
      </c>
      <c r="D16" s="9">
        <v>4</v>
      </c>
      <c r="E16" s="8">
        <v>540</v>
      </c>
      <c r="F16" s="8">
        <f t="shared" si="0"/>
        <v>2160</v>
      </c>
    </row>
    <row r="17" s="2" customFormat="1" ht="30" customHeight="1" spans="1:6">
      <c r="A17" s="8">
        <v>14</v>
      </c>
      <c r="B17" s="8" t="s">
        <v>12</v>
      </c>
      <c r="C17" s="8" t="s">
        <v>34</v>
      </c>
      <c r="D17" s="9">
        <v>4</v>
      </c>
      <c r="E17" s="8">
        <v>540</v>
      </c>
      <c r="F17" s="8">
        <f t="shared" si="0"/>
        <v>2160</v>
      </c>
    </row>
    <row r="18" s="2" customFormat="1" ht="30" customHeight="1" spans="1:6">
      <c r="A18" s="8">
        <v>15</v>
      </c>
      <c r="B18" s="8" t="s">
        <v>13</v>
      </c>
      <c r="C18" s="8" t="s">
        <v>35</v>
      </c>
      <c r="D18" s="9">
        <v>6</v>
      </c>
      <c r="E18" s="8">
        <v>540</v>
      </c>
      <c r="F18" s="8">
        <f t="shared" si="0"/>
        <v>3240</v>
      </c>
    </row>
    <row r="19" s="2" customFormat="1" ht="30" customHeight="1" spans="1:6">
      <c r="A19" s="8">
        <v>16</v>
      </c>
      <c r="B19" s="8" t="s">
        <v>12</v>
      </c>
      <c r="C19" s="8" t="s">
        <v>36</v>
      </c>
      <c r="D19" s="9">
        <v>2</v>
      </c>
      <c r="E19" s="8">
        <v>540</v>
      </c>
      <c r="F19" s="8">
        <f t="shared" si="0"/>
        <v>1080</v>
      </c>
    </row>
    <row r="20" s="2" customFormat="1" ht="30" customHeight="1" spans="1:6">
      <c r="A20" s="8">
        <v>17</v>
      </c>
      <c r="B20" s="8" t="s">
        <v>11</v>
      </c>
      <c r="C20" s="8" t="s">
        <v>37</v>
      </c>
      <c r="D20" s="9">
        <v>5</v>
      </c>
      <c r="E20" s="8">
        <v>540</v>
      </c>
      <c r="F20" s="8">
        <f t="shared" si="0"/>
        <v>2700</v>
      </c>
    </row>
    <row r="21" s="2" customFormat="1" ht="30" customHeight="1" spans="1:6">
      <c r="A21" s="8">
        <v>18</v>
      </c>
      <c r="B21" s="8" t="s">
        <v>11</v>
      </c>
      <c r="C21" s="8" t="s">
        <v>38</v>
      </c>
      <c r="D21" s="9">
        <v>6</v>
      </c>
      <c r="E21" s="8">
        <v>540</v>
      </c>
      <c r="F21" s="8">
        <f t="shared" si="0"/>
        <v>3240</v>
      </c>
    </row>
    <row r="22" s="2" customFormat="1" ht="30" customHeight="1" spans="1:6">
      <c r="A22" s="8">
        <v>19</v>
      </c>
      <c r="B22" s="8" t="s">
        <v>10</v>
      </c>
      <c r="C22" s="8" t="s">
        <v>39</v>
      </c>
      <c r="D22" s="9">
        <v>3</v>
      </c>
      <c r="E22" s="8">
        <v>540</v>
      </c>
      <c r="F22" s="8">
        <f t="shared" si="0"/>
        <v>1620</v>
      </c>
    </row>
    <row r="23" s="2" customFormat="1" ht="30" customHeight="1" spans="1:6">
      <c r="A23" s="8">
        <v>20</v>
      </c>
      <c r="B23" s="8" t="s">
        <v>10</v>
      </c>
      <c r="C23" s="8" t="s">
        <v>40</v>
      </c>
      <c r="D23" s="9">
        <v>2</v>
      </c>
      <c r="E23" s="8">
        <v>540</v>
      </c>
      <c r="F23" s="8">
        <f t="shared" si="0"/>
        <v>1080</v>
      </c>
    </row>
    <row r="24" s="2" customFormat="1" ht="30" customHeight="1" spans="1:6">
      <c r="A24" s="8">
        <v>21</v>
      </c>
      <c r="B24" s="8" t="s">
        <v>10</v>
      </c>
      <c r="C24" s="8" t="s">
        <v>41</v>
      </c>
      <c r="D24" s="9">
        <v>3</v>
      </c>
      <c r="E24" s="8">
        <v>540</v>
      </c>
      <c r="F24" s="8">
        <f t="shared" si="0"/>
        <v>1620</v>
      </c>
    </row>
    <row r="25" s="2" customFormat="1" ht="30" customHeight="1" spans="1:6">
      <c r="A25" s="8">
        <v>22</v>
      </c>
      <c r="B25" s="8" t="s">
        <v>10</v>
      </c>
      <c r="C25" s="8" t="s">
        <v>42</v>
      </c>
      <c r="D25" s="9">
        <v>4</v>
      </c>
      <c r="E25" s="8">
        <v>540</v>
      </c>
      <c r="F25" s="8">
        <f t="shared" si="0"/>
        <v>2160</v>
      </c>
    </row>
    <row r="26" s="2" customFormat="1" ht="30" customHeight="1" spans="1:6">
      <c r="A26" s="8">
        <v>23</v>
      </c>
      <c r="B26" s="8" t="s">
        <v>14</v>
      </c>
      <c r="C26" s="8" t="s">
        <v>43</v>
      </c>
      <c r="D26" s="9">
        <v>3</v>
      </c>
      <c r="E26" s="8">
        <v>540</v>
      </c>
      <c r="F26" s="8">
        <f t="shared" si="0"/>
        <v>1620</v>
      </c>
    </row>
    <row r="27" s="2" customFormat="1" ht="30" customHeight="1" spans="1:6">
      <c r="A27" s="8">
        <v>24</v>
      </c>
      <c r="B27" s="8" t="s">
        <v>11</v>
      </c>
      <c r="C27" s="8" t="s">
        <v>44</v>
      </c>
      <c r="D27" s="9">
        <v>4</v>
      </c>
      <c r="E27" s="8">
        <v>540</v>
      </c>
      <c r="F27" s="8">
        <f t="shared" si="0"/>
        <v>2160</v>
      </c>
    </row>
    <row r="28" s="2" customFormat="1" ht="30" customHeight="1" spans="1:6">
      <c r="A28" s="8">
        <v>25</v>
      </c>
      <c r="B28" s="8" t="s">
        <v>13</v>
      </c>
      <c r="C28" s="8" t="s">
        <v>45</v>
      </c>
      <c r="D28" s="9">
        <v>4</v>
      </c>
      <c r="E28" s="8">
        <v>540</v>
      </c>
      <c r="F28" s="8">
        <f t="shared" si="0"/>
        <v>2160</v>
      </c>
    </row>
    <row r="29" s="2" customFormat="1" ht="30" customHeight="1" spans="1:6">
      <c r="A29" s="8">
        <v>26</v>
      </c>
      <c r="B29" s="8" t="s">
        <v>13</v>
      </c>
      <c r="C29" s="8" t="s">
        <v>46</v>
      </c>
      <c r="D29" s="9">
        <v>3</v>
      </c>
      <c r="E29" s="8">
        <v>540</v>
      </c>
      <c r="F29" s="8">
        <f t="shared" si="0"/>
        <v>1620</v>
      </c>
    </row>
    <row r="30" s="2" customFormat="1" ht="30" customHeight="1" spans="1:6">
      <c r="A30" s="8">
        <v>27</v>
      </c>
      <c r="B30" s="8" t="s">
        <v>13</v>
      </c>
      <c r="C30" s="8" t="s">
        <v>47</v>
      </c>
      <c r="D30" s="9">
        <v>3</v>
      </c>
      <c r="E30" s="8">
        <v>540</v>
      </c>
      <c r="F30" s="8">
        <f t="shared" si="0"/>
        <v>1620</v>
      </c>
    </row>
    <row r="31" s="2" customFormat="1" ht="30" customHeight="1" spans="1:6">
      <c r="A31" s="8">
        <v>28</v>
      </c>
      <c r="B31" s="8" t="s">
        <v>9</v>
      </c>
      <c r="C31" s="8" t="s">
        <v>48</v>
      </c>
      <c r="D31" s="9">
        <v>3</v>
      </c>
      <c r="E31" s="8">
        <v>540</v>
      </c>
      <c r="F31" s="8">
        <f t="shared" si="0"/>
        <v>1620</v>
      </c>
    </row>
    <row r="32" s="2" customFormat="1" ht="30" customHeight="1" spans="1:6">
      <c r="A32" s="8">
        <v>29</v>
      </c>
      <c r="B32" s="8" t="s">
        <v>13</v>
      </c>
      <c r="C32" s="8" t="s">
        <v>49</v>
      </c>
      <c r="D32" s="9">
        <v>4</v>
      </c>
      <c r="E32" s="8">
        <v>540</v>
      </c>
      <c r="F32" s="8">
        <f t="shared" si="0"/>
        <v>2160</v>
      </c>
    </row>
    <row r="33" s="2" customFormat="1" ht="30" customHeight="1" spans="1:6">
      <c r="A33" s="15">
        <v>30</v>
      </c>
      <c r="B33" s="15" t="s">
        <v>10</v>
      </c>
      <c r="C33" s="15" t="s">
        <v>50</v>
      </c>
      <c r="D33" s="17">
        <v>3</v>
      </c>
      <c r="E33" s="15">
        <v>540</v>
      </c>
      <c r="F33" s="15">
        <f t="shared" si="0"/>
        <v>1620</v>
      </c>
    </row>
    <row r="34" s="2" customFormat="1" ht="30" customHeight="1" spans="1:6">
      <c r="A34" s="15">
        <v>31</v>
      </c>
      <c r="B34" s="15" t="s">
        <v>10</v>
      </c>
      <c r="C34" s="15" t="s">
        <v>51</v>
      </c>
      <c r="D34" s="17">
        <v>4</v>
      </c>
      <c r="E34" s="15">
        <v>540</v>
      </c>
      <c r="F34" s="15">
        <f t="shared" si="0"/>
        <v>2160</v>
      </c>
    </row>
    <row r="35" s="2" customFormat="1" ht="30" customHeight="1" spans="1:6">
      <c r="A35" s="8">
        <v>32</v>
      </c>
      <c r="B35" s="8" t="s">
        <v>10</v>
      </c>
      <c r="C35" s="8" t="s">
        <v>52</v>
      </c>
      <c r="D35" s="9">
        <v>3</v>
      </c>
      <c r="E35" s="8">
        <v>540</v>
      </c>
      <c r="F35" s="8">
        <f t="shared" si="0"/>
        <v>1620</v>
      </c>
    </row>
    <row r="36" s="2" customFormat="1" ht="30" customHeight="1" spans="1:6">
      <c r="A36" s="8">
        <v>33</v>
      </c>
      <c r="B36" s="8" t="s">
        <v>10</v>
      </c>
      <c r="C36" s="8" t="s">
        <v>53</v>
      </c>
      <c r="D36" s="9">
        <v>4</v>
      </c>
      <c r="E36" s="8">
        <v>540</v>
      </c>
      <c r="F36" s="8">
        <f t="shared" si="0"/>
        <v>2160</v>
      </c>
    </row>
    <row r="37" s="2" customFormat="1" ht="30" customHeight="1" spans="1:6">
      <c r="A37" s="8">
        <v>34</v>
      </c>
      <c r="B37" s="8" t="s">
        <v>10</v>
      </c>
      <c r="C37" s="8" t="s">
        <v>54</v>
      </c>
      <c r="D37" s="9">
        <v>2</v>
      </c>
      <c r="E37" s="8">
        <v>540</v>
      </c>
      <c r="F37" s="8">
        <f t="shared" ref="F37:F81" si="1">D37*E37</f>
        <v>1080</v>
      </c>
    </row>
    <row r="38" s="2" customFormat="1" ht="30" customHeight="1" spans="1:6">
      <c r="A38" s="8">
        <v>35</v>
      </c>
      <c r="B38" s="8" t="s">
        <v>10</v>
      </c>
      <c r="C38" s="8" t="s">
        <v>55</v>
      </c>
      <c r="D38" s="9">
        <v>1</v>
      </c>
      <c r="E38" s="8">
        <v>540</v>
      </c>
      <c r="F38" s="8">
        <f t="shared" si="1"/>
        <v>540</v>
      </c>
    </row>
    <row r="39" s="2" customFormat="1" ht="30" customHeight="1" spans="1:6">
      <c r="A39" s="8">
        <v>36</v>
      </c>
      <c r="B39" s="8" t="s">
        <v>10</v>
      </c>
      <c r="C39" s="8" t="s">
        <v>56</v>
      </c>
      <c r="D39" s="9">
        <v>1</v>
      </c>
      <c r="E39" s="8">
        <v>540</v>
      </c>
      <c r="F39" s="8">
        <f t="shared" si="1"/>
        <v>540</v>
      </c>
    </row>
    <row r="40" s="2" customFormat="1" ht="30" customHeight="1" spans="1:6">
      <c r="A40" s="8">
        <v>37</v>
      </c>
      <c r="B40" s="8" t="s">
        <v>9</v>
      </c>
      <c r="C40" s="8" t="s">
        <v>57</v>
      </c>
      <c r="D40" s="9">
        <v>4</v>
      </c>
      <c r="E40" s="8">
        <v>540</v>
      </c>
      <c r="F40" s="8">
        <f t="shared" si="1"/>
        <v>2160</v>
      </c>
    </row>
    <row r="41" s="2" customFormat="1" ht="30" customHeight="1" spans="1:6">
      <c r="A41" s="8">
        <v>38</v>
      </c>
      <c r="B41" s="8" t="s">
        <v>11</v>
      </c>
      <c r="C41" s="8" t="s">
        <v>58</v>
      </c>
      <c r="D41" s="9">
        <v>3</v>
      </c>
      <c r="E41" s="8">
        <v>540</v>
      </c>
      <c r="F41" s="8">
        <f t="shared" si="1"/>
        <v>1620</v>
      </c>
    </row>
    <row r="42" s="2" customFormat="1" ht="30" customHeight="1" spans="1:6">
      <c r="A42" s="8">
        <v>39</v>
      </c>
      <c r="B42" s="8" t="s">
        <v>11</v>
      </c>
      <c r="C42" s="8" t="s">
        <v>59</v>
      </c>
      <c r="D42" s="9">
        <v>6</v>
      </c>
      <c r="E42" s="8">
        <v>540</v>
      </c>
      <c r="F42" s="8">
        <f t="shared" si="1"/>
        <v>3240</v>
      </c>
    </row>
    <row r="43" s="2" customFormat="1" ht="30" customHeight="1" spans="1:6">
      <c r="A43" s="8">
        <v>40</v>
      </c>
      <c r="B43" s="8" t="s">
        <v>12</v>
      </c>
      <c r="C43" s="8" t="s">
        <v>60</v>
      </c>
      <c r="D43" s="9">
        <v>3</v>
      </c>
      <c r="E43" s="8">
        <v>540</v>
      </c>
      <c r="F43" s="8">
        <f t="shared" si="1"/>
        <v>1620</v>
      </c>
    </row>
    <row r="44" s="2" customFormat="1" ht="30" customHeight="1" spans="1:6">
      <c r="A44" s="8">
        <v>41</v>
      </c>
      <c r="B44" s="8" t="s">
        <v>12</v>
      </c>
      <c r="C44" s="8" t="s">
        <v>61</v>
      </c>
      <c r="D44" s="9">
        <v>4</v>
      </c>
      <c r="E44" s="8">
        <v>540</v>
      </c>
      <c r="F44" s="8">
        <f t="shared" si="1"/>
        <v>2160</v>
      </c>
    </row>
    <row r="45" s="2" customFormat="1" ht="30" customHeight="1" spans="1:6">
      <c r="A45" s="8">
        <v>42</v>
      </c>
      <c r="B45" s="8" t="s">
        <v>11</v>
      </c>
      <c r="C45" s="8" t="s">
        <v>62</v>
      </c>
      <c r="D45" s="9">
        <v>5</v>
      </c>
      <c r="E45" s="8">
        <v>540</v>
      </c>
      <c r="F45" s="8">
        <f t="shared" si="1"/>
        <v>2700</v>
      </c>
    </row>
    <row r="46" s="2" customFormat="1" ht="30" customHeight="1" spans="1:6">
      <c r="A46" s="8">
        <v>43</v>
      </c>
      <c r="B46" s="8" t="s">
        <v>11</v>
      </c>
      <c r="C46" s="8" t="s">
        <v>63</v>
      </c>
      <c r="D46" s="9">
        <v>4</v>
      </c>
      <c r="E46" s="8">
        <v>540</v>
      </c>
      <c r="F46" s="8">
        <f t="shared" si="1"/>
        <v>2160</v>
      </c>
    </row>
    <row r="47" s="2" customFormat="1" ht="30" customHeight="1" spans="1:6">
      <c r="A47" s="8">
        <v>44</v>
      </c>
      <c r="B47" s="8" t="s">
        <v>11</v>
      </c>
      <c r="C47" s="8" t="s">
        <v>64</v>
      </c>
      <c r="D47" s="9">
        <v>6</v>
      </c>
      <c r="E47" s="8">
        <v>540</v>
      </c>
      <c r="F47" s="8">
        <f t="shared" si="1"/>
        <v>3240</v>
      </c>
    </row>
    <row r="48" s="2" customFormat="1" ht="30" customHeight="1" spans="1:6">
      <c r="A48" s="8">
        <v>45</v>
      </c>
      <c r="B48" s="8" t="s">
        <v>11</v>
      </c>
      <c r="C48" s="8" t="s">
        <v>65</v>
      </c>
      <c r="D48" s="9">
        <v>1</v>
      </c>
      <c r="E48" s="8">
        <v>540</v>
      </c>
      <c r="F48" s="8">
        <f t="shared" si="1"/>
        <v>540</v>
      </c>
    </row>
    <row r="49" s="2" customFormat="1" ht="30" customHeight="1" spans="1:6">
      <c r="A49" s="8">
        <v>46</v>
      </c>
      <c r="B49" s="8" t="s">
        <v>11</v>
      </c>
      <c r="C49" s="8" t="s">
        <v>66</v>
      </c>
      <c r="D49" s="9">
        <v>4</v>
      </c>
      <c r="E49" s="8">
        <v>540</v>
      </c>
      <c r="F49" s="8">
        <f t="shared" si="1"/>
        <v>2160</v>
      </c>
    </row>
    <row r="50" s="2" customFormat="1" ht="30" customHeight="1" spans="1:6">
      <c r="A50" s="8">
        <v>47</v>
      </c>
      <c r="B50" s="8" t="s">
        <v>11</v>
      </c>
      <c r="C50" s="8" t="s">
        <v>67</v>
      </c>
      <c r="D50" s="9">
        <v>3</v>
      </c>
      <c r="E50" s="8">
        <v>540</v>
      </c>
      <c r="F50" s="8">
        <f t="shared" si="1"/>
        <v>1620</v>
      </c>
    </row>
    <row r="51" s="2" customFormat="1" ht="30" customHeight="1" spans="1:6">
      <c r="A51" s="8">
        <v>48</v>
      </c>
      <c r="B51" s="8" t="s">
        <v>11</v>
      </c>
      <c r="C51" s="8" t="s">
        <v>68</v>
      </c>
      <c r="D51" s="9">
        <v>5</v>
      </c>
      <c r="E51" s="8">
        <v>540</v>
      </c>
      <c r="F51" s="8">
        <f t="shared" si="1"/>
        <v>2700</v>
      </c>
    </row>
    <row r="52" s="2" customFormat="1" ht="30" customHeight="1" spans="1:6">
      <c r="A52" s="8">
        <v>49</v>
      </c>
      <c r="B52" s="8" t="s">
        <v>11</v>
      </c>
      <c r="C52" s="8" t="s">
        <v>69</v>
      </c>
      <c r="D52" s="9">
        <v>1</v>
      </c>
      <c r="E52" s="8">
        <v>540</v>
      </c>
      <c r="F52" s="8">
        <f t="shared" si="1"/>
        <v>540</v>
      </c>
    </row>
    <row r="53" s="2" customFormat="1" ht="30" customHeight="1" spans="1:6">
      <c r="A53" s="8">
        <v>50</v>
      </c>
      <c r="B53" s="8" t="s">
        <v>11</v>
      </c>
      <c r="C53" s="8" t="s">
        <v>70</v>
      </c>
      <c r="D53" s="9">
        <v>3</v>
      </c>
      <c r="E53" s="8">
        <v>540</v>
      </c>
      <c r="F53" s="8">
        <f t="shared" si="1"/>
        <v>1620</v>
      </c>
    </row>
    <row r="54" ht="30" customHeight="1" spans="1:6">
      <c r="A54" s="8">
        <v>51</v>
      </c>
      <c r="B54" s="8" t="s">
        <v>11</v>
      </c>
      <c r="C54" s="16" t="s">
        <v>71</v>
      </c>
      <c r="D54" s="9">
        <v>2</v>
      </c>
      <c r="E54" s="8">
        <v>540</v>
      </c>
      <c r="F54" s="8">
        <f t="shared" si="1"/>
        <v>1080</v>
      </c>
    </row>
    <row r="55" s="2" customFormat="1" ht="30" customHeight="1" spans="1:6">
      <c r="A55" s="8">
        <v>52</v>
      </c>
      <c r="B55" s="8" t="s">
        <v>11</v>
      </c>
      <c r="C55" s="8" t="s">
        <v>72</v>
      </c>
      <c r="D55" s="9">
        <v>3</v>
      </c>
      <c r="E55" s="8">
        <v>540</v>
      </c>
      <c r="F55" s="8">
        <f t="shared" si="1"/>
        <v>1620</v>
      </c>
    </row>
    <row r="56" s="2" customFormat="1" ht="30" customHeight="1" spans="1:6">
      <c r="A56" s="8">
        <v>53</v>
      </c>
      <c r="B56" s="8" t="s">
        <v>11</v>
      </c>
      <c r="C56" s="8" t="s">
        <v>73</v>
      </c>
      <c r="D56" s="9">
        <v>3</v>
      </c>
      <c r="E56" s="8">
        <v>540</v>
      </c>
      <c r="F56" s="8">
        <f t="shared" si="1"/>
        <v>1620</v>
      </c>
    </row>
    <row r="57" s="2" customFormat="1" ht="30" customHeight="1" spans="1:6">
      <c r="A57" s="8">
        <v>54</v>
      </c>
      <c r="B57" s="8" t="s">
        <v>11</v>
      </c>
      <c r="C57" s="8" t="s">
        <v>74</v>
      </c>
      <c r="D57" s="9">
        <v>4</v>
      </c>
      <c r="E57" s="8">
        <v>540</v>
      </c>
      <c r="F57" s="8">
        <f t="shared" si="1"/>
        <v>2160</v>
      </c>
    </row>
    <row r="58" s="2" customFormat="1" ht="30" customHeight="1" spans="1:6">
      <c r="A58" s="8">
        <v>55</v>
      </c>
      <c r="B58" s="8" t="s">
        <v>11</v>
      </c>
      <c r="C58" s="8" t="s">
        <v>75</v>
      </c>
      <c r="D58" s="9">
        <v>5</v>
      </c>
      <c r="E58" s="8">
        <v>540</v>
      </c>
      <c r="F58" s="8">
        <f t="shared" si="1"/>
        <v>2700</v>
      </c>
    </row>
    <row r="59" s="2" customFormat="1" ht="30" customHeight="1" spans="1:6">
      <c r="A59" s="8">
        <v>56</v>
      </c>
      <c r="B59" s="8" t="s">
        <v>11</v>
      </c>
      <c r="C59" s="8" t="s">
        <v>76</v>
      </c>
      <c r="D59" s="9">
        <v>3</v>
      </c>
      <c r="E59" s="8">
        <v>540</v>
      </c>
      <c r="F59" s="8">
        <f t="shared" si="1"/>
        <v>1620</v>
      </c>
    </row>
    <row r="60" s="2" customFormat="1" ht="30" customHeight="1" spans="1:6">
      <c r="A60" s="8">
        <v>57</v>
      </c>
      <c r="B60" s="8" t="s">
        <v>13</v>
      </c>
      <c r="C60" s="8" t="s">
        <v>77</v>
      </c>
      <c r="D60" s="9">
        <v>4</v>
      </c>
      <c r="E60" s="8">
        <v>540</v>
      </c>
      <c r="F60" s="8">
        <f t="shared" si="1"/>
        <v>2160</v>
      </c>
    </row>
    <row r="61" s="2" customFormat="1" ht="30" customHeight="1" spans="1:6">
      <c r="A61" s="8">
        <v>58</v>
      </c>
      <c r="B61" s="8" t="s">
        <v>13</v>
      </c>
      <c r="C61" s="8" t="s">
        <v>78</v>
      </c>
      <c r="D61" s="9">
        <v>3</v>
      </c>
      <c r="E61" s="8">
        <v>540</v>
      </c>
      <c r="F61" s="8">
        <f t="shared" si="1"/>
        <v>1620</v>
      </c>
    </row>
    <row r="62" s="2" customFormat="1" ht="30" customHeight="1" spans="1:6">
      <c r="A62" s="8">
        <v>59</v>
      </c>
      <c r="B62" s="8" t="s">
        <v>13</v>
      </c>
      <c r="C62" s="8" t="s">
        <v>79</v>
      </c>
      <c r="D62" s="9">
        <v>3</v>
      </c>
      <c r="E62" s="8">
        <v>540</v>
      </c>
      <c r="F62" s="8">
        <f t="shared" si="1"/>
        <v>1620</v>
      </c>
    </row>
    <row r="63" s="2" customFormat="1" ht="30" customHeight="1" spans="1:6">
      <c r="A63" s="8">
        <v>60</v>
      </c>
      <c r="B63" s="8" t="s">
        <v>13</v>
      </c>
      <c r="C63" s="8" t="s">
        <v>80</v>
      </c>
      <c r="D63" s="9">
        <v>3</v>
      </c>
      <c r="E63" s="8">
        <v>540</v>
      </c>
      <c r="F63" s="8">
        <f t="shared" si="1"/>
        <v>1620</v>
      </c>
    </row>
    <row r="64" s="2" customFormat="1" ht="30" customHeight="1" spans="1:6">
      <c r="A64" s="8">
        <v>61</v>
      </c>
      <c r="B64" s="8" t="s">
        <v>13</v>
      </c>
      <c r="C64" s="8" t="s">
        <v>81</v>
      </c>
      <c r="D64" s="9">
        <v>1</v>
      </c>
      <c r="E64" s="8">
        <v>540</v>
      </c>
      <c r="F64" s="8">
        <f t="shared" si="1"/>
        <v>540</v>
      </c>
    </row>
    <row r="65" s="2" customFormat="1" ht="30" customHeight="1" spans="1:6">
      <c r="A65" s="8">
        <v>62</v>
      </c>
      <c r="B65" s="8" t="s">
        <v>13</v>
      </c>
      <c r="C65" s="8" t="s">
        <v>82</v>
      </c>
      <c r="D65" s="9">
        <v>1</v>
      </c>
      <c r="E65" s="8">
        <v>540</v>
      </c>
      <c r="F65" s="8">
        <f t="shared" si="1"/>
        <v>540</v>
      </c>
    </row>
    <row r="66" s="2" customFormat="1" ht="30" customHeight="1" spans="1:6">
      <c r="A66" s="8">
        <v>63</v>
      </c>
      <c r="B66" s="8" t="s">
        <v>13</v>
      </c>
      <c r="C66" s="8" t="s">
        <v>83</v>
      </c>
      <c r="D66" s="9">
        <v>1</v>
      </c>
      <c r="E66" s="8">
        <v>540</v>
      </c>
      <c r="F66" s="8">
        <f t="shared" si="1"/>
        <v>540</v>
      </c>
    </row>
    <row r="67" s="2" customFormat="1" ht="30" customHeight="1" spans="1:6">
      <c r="A67" s="8">
        <v>64</v>
      </c>
      <c r="B67" s="8" t="s">
        <v>13</v>
      </c>
      <c r="C67" s="8" t="s">
        <v>84</v>
      </c>
      <c r="D67" s="9">
        <v>2</v>
      </c>
      <c r="E67" s="8">
        <v>540</v>
      </c>
      <c r="F67" s="8">
        <f t="shared" si="1"/>
        <v>1080</v>
      </c>
    </row>
    <row r="68" s="2" customFormat="1" ht="30" customHeight="1" spans="1:6">
      <c r="A68" s="8">
        <v>65</v>
      </c>
      <c r="B68" s="8" t="s">
        <v>13</v>
      </c>
      <c r="C68" s="8" t="s">
        <v>85</v>
      </c>
      <c r="D68" s="9">
        <v>2</v>
      </c>
      <c r="E68" s="8">
        <v>540</v>
      </c>
      <c r="F68" s="8">
        <f t="shared" si="1"/>
        <v>1080</v>
      </c>
    </row>
    <row r="69" s="2" customFormat="1" ht="30" customHeight="1" spans="1:6">
      <c r="A69" s="8">
        <v>66</v>
      </c>
      <c r="B69" s="8" t="s">
        <v>13</v>
      </c>
      <c r="C69" s="8" t="s">
        <v>86</v>
      </c>
      <c r="D69" s="9">
        <v>2</v>
      </c>
      <c r="E69" s="8">
        <v>540</v>
      </c>
      <c r="F69" s="8">
        <f t="shared" si="1"/>
        <v>1080</v>
      </c>
    </row>
    <row r="70" s="2" customFormat="1" ht="30" customHeight="1" spans="1:6">
      <c r="A70" s="8">
        <v>67</v>
      </c>
      <c r="B70" s="8" t="s">
        <v>12</v>
      </c>
      <c r="C70" s="8" t="s">
        <v>87</v>
      </c>
      <c r="D70" s="9">
        <v>3</v>
      </c>
      <c r="E70" s="8">
        <v>540</v>
      </c>
      <c r="F70" s="8">
        <f t="shared" si="1"/>
        <v>1620</v>
      </c>
    </row>
    <row r="71" s="2" customFormat="1" ht="30" customHeight="1" spans="1:6">
      <c r="A71" s="8">
        <v>68</v>
      </c>
      <c r="B71" s="8" t="s">
        <v>12</v>
      </c>
      <c r="C71" s="8" t="s">
        <v>88</v>
      </c>
      <c r="D71" s="9">
        <v>4</v>
      </c>
      <c r="E71" s="8">
        <v>540</v>
      </c>
      <c r="F71" s="8">
        <f t="shared" si="1"/>
        <v>2160</v>
      </c>
    </row>
    <row r="72" s="2" customFormat="1" ht="30" customHeight="1" spans="1:6">
      <c r="A72" s="8">
        <v>69</v>
      </c>
      <c r="B72" s="8" t="s">
        <v>14</v>
      </c>
      <c r="C72" s="8" t="s">
        <v>89</v>
      </c>
      <c r="D72" s="9">
        <v>3</v>
      </c>
      <c r="E72" s="8">
        <v>540</v>
      </c>
      <c r="F72" s="8">
        <f t="shared" si="1"/>
        <v>1620</v>
      </c>
    </row>
    <row r="73" s="2" customFormat="1" ht="30" customHeight="1" spans="1:6">
      <c r="A73" s="8">
        <v>70</v>
      </c>
      <c r="B73" s="8" t="s">
        <v>14</v>
      </c>
      <c r="C73" s="8" t="s">
        <v>90</v>
      </c>
      <c r="D73" s="9">
        <v>4</v>
      </c>
      <c r="E73" s="8">
        <v>540</v>
      </c>
      <c r="F73" s="8">
        <f t="shared" si="1"/>
        <v>2160</v>
      </c>
    </row>
    <row r="74" s="2" customFormat="1" ht="30" customHeight="1" spans="1:6">
      <c r="A74" s="8">
        <v>71</v>
      </c>
      <c r="B74" s="8" t="s">
        <v>14</v>
      </c>
      <c r="C74" s="8" t="s">
        <v>91</v>
      </c>
      <c r="D74" s="9">
        <v>2</v>
      </c>
      <c r="E74" s="8">
        <v>540</v>
      </c>
      <c r="F74" s="8">
        <f t="shared" si="1"/>
        <v>1080</v>
      </c>
    </row>
    <row r="75" s="2" customFormat="1" ht="30" customHeight="1" spans="1:6">
      <c r="A75" s="8">
        <v>72</v>
      </c>
      <c r="B75" s="8" t="s">
        <v>14</v>
      </c>
      <c r="C75" s="8" t="s">
        <v>92</v>
      </c>
      <c r="D75" s="9">
        <v>2</v>
      </c>
      <c r="E75" s="8">
        <v>540</v>
      </c>
      <c r="F75" s="8">
        <f t="shared" si="1"/>
        <v>1080</v>
      </c>
    </row>
    <row r="76" s="2" customFormat="1" ht="30" customHeight="1" spans="1:6">
      <c r="A76" s="8">
        <v>73</v>
      </c>
      <c r="B76" s="8" t="s">
        <v>9</v>
      </c>
      <c r="C76" s="8" t="s">
        <v>93</v>
      </c>
      <c r="D76" s="9">
        <v>2</v>
      </c>
      <c r="E76" s="8">
        <v>540</v>
      </c>
      <c r="F76" s="8">
        <f t="shared" si="1"/>
        <v>1080</v>
      </c>
    </row>
    <row r="77" s="2" customFormat="1" ht="30" customHeight="1" spans="1:6">
      <c r="A77" s="8">
        <v>74</v>
      </c>
      <c r="B77" s="8" t="s">
        <v>9</v>
      </c>
      <c r="C77" s="8" t="s">
        <v>94</v>
      </c>
      <c r="D77" s="9">
        <v>3</v>
      </c>
      <c r="E77" s="8">
        <v>540</v>
      </c>
      <c r="F77" s="8">
        <f t="shared" si="1"/>
        <v>1620</v>
      </c>
    </row>
    <row r="78" s="2" customFormat="1" ht="30" customHeight="1" spans="1:6">
      <c r="A78" s="8">
        <v>75</v>
      </c>
      <c r="B78" s="8" t="s">
        <v>9</v>
      </c>
      <c r="C78" s="8" t="s">
        <v>95</v>
      </c>
      <c r="D78" s="9">
        <v>3</v>
      </c>
      <c r="E78" s="8">
        <v>540</v>
      </c>
      <c r="F78" s="8">
        <f t="shared" si="1"/>
        <v>1620</v>
      </c>
    </row>
    <row r="79" s="2" customFormat="1" ht="30" customHeight="1" spans="1:6">
      <c r="A79" s="8">
        <v>76</v>
      </c>
      <c r="B79" s="8" t="s">
        <v>9</v>
      </c>
      <c r="C79" s="8" t="s">
        <v>96</v>
      </c>
      <c r="D79" s="9">
        <v>4</v>
      </c>
      <c r="E79" s="8">
        <v>540</v>
      </c>
      <c r="F79" s="8">
        <f t="shared" si="1"/>
        <v>2160</v>
      </c>
    </row>
    <row r="80" s="2" customFormat="1" ht="30" customHeight="1" spans="1:6">
      <c r="A80" s="8">
        <v>77</v>
      </c>
      <c r="B80" s="8" t="s">
        <v>9</v>
      </c>
      <c r="C80" s="8" t="s">
        <v>97</v>
      </c>
      <c r="D80" s="9">
        <v>2</v>
      </c>
      <c r="E80" s="8">
        <v>540</v>
      </c>
      <c r="F80" s="8">
        <f t="shared" si="1"/>
        <v>1080</v>
      </c>
    </row>
    <row r="81" s="2" customFormat="1" ht="30" customHeight="1" spans="1:6">
      <c r="A81" s="8">
        <v>78</v>
      </c>
      <c r="B81" s="8" t="s">
        <v>9</v>
      </c>
      <c r="C81" s="8" t="s">
        <v>98</v>
      </c>
      <c r="D81" s="9">
        <v>2</v>
      </c>
      <c r="E81" s="8">
        <v>540</v>
      </c>
      <c r="F81" s="8">
        <f t="shared" si="1"/>
        <v>1080</v>
      </c>
    </row>
    <row r="82" ht="31" customHeight="1" spans="1:6">
      <c r="A82" s="8"/>
      <c r="B82" s="12"/>
      <c r="C82" s="13"/>
      <c r="D82" s="8">
        <f>SUM(D4:D81)</f>
        <v>250</v>
      </c>
      <c r="E82" s="13"/>
      <c r="F82" s="8">
        <f>SUM(F4:F81)</f>
        <v>137520</v>
      </c>
    </row>
    <row r="83" ht="20" customHeight="1" spans="1:6">
      <c r="A83" s="47"/>
      <c r="B83" s="46"/>
      <c r="C83" s="46"/>
      <c r="D83" s="46"/>
      <c r="E83" s="46"/>
      <c r="F83" s="46"/>
    </row>
  </sheetData>
  <autoFilter ref="A3:F83">
    <extLst/>
  </autoFilter>
  <mergeCells count="2">
    <mergeCell ref="A1:F1"/>
    <mergeCell ref="A2:F2"/>
  </mergeCells>
  <conditionalFormatting sqref="C1">
    <cfRule type="duplicateValues" dxfId="0" priority="1"/>
  </conditionalFormatting>
  <conditionalFormatting sqref="C3:C53 C55:C65518">
    <cfRule type="duplicateValues" dxfId="0" priority="3"/>
  </conditionalFormatting>
  <pageMargins left="0.700694444444444" right="0.700694444444444" top="0.472222222222222" bottom="0.156944444444444" header="0.298611111111111" footer="0.0784722222222222"/>
  <pageSetup paperSize="9" scale="81" fitToHeight="0" orientation="portrait" horizontalDpi="600" vertic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opLeftCell="A20" workbookViewId="0">
      <selection activeCell="H27" sqref="H27"/>
    </sheetView>
  </sheetViews>
  <sheetFormatPr defaultColWidth="9" defaultRowHeight="12.9" outlineLevelCol="7"/>
  <cols>
    <col min="1" max="1" width="5" style="29" customWidth="1"/>
    <col min="2" max="2" width="13.8623853211009" style="29" customWidth="1"/>
    <col min="3" max="3" width="12.4036697247706" style="29" customWidth="1"/>
    <col min="4" max="4" width="15.9082568807339" style="29" customWidth="1"/>
    <col min="5" max="5" width="7.87155963302752" style="29" customWidth="1"/>
    <col min="6" max="6" width="11.5045871559633" style="29" customWidth="1"/>
    <col min="7" max="7" width="12.7522935779817" style="29" customWidth="1"/>
    <col min="8" max="8" width="54.0366972477064" style="29" customWidth="1"/>
  </cols>
  <sheetData>
    <row r="1" ht="22" customHeight="1" spans="1:8">
      <c r="A1" s="30" t="s">
        <v>99</v>
      </c>
      <c r="B1" s="30"/>
      <c r="C1" s="30"/>
      <c r="D1" s="30"/>
      <c r="E1" s="30"/>
      <c r="F1" s="30"/>
      <c r="G1" s="30"/>
      <c r="H1" s="30"/>
    </row>
    <row r="2" ht="15" customHeight="1" spans="1:8">
      <c r="A2" s="31"/>
      <c r="B2" s="31"/>
      <c r="C2" s="31"/>
      <c r="D2" s="31"/>
      <c r="E2" s="31"/>
      <c r="F2" s="31"/>
      <c r="G2" s="31"/>
      <c r="H2" s="32">
        <v>44172</v>
      </c>
    </row>
    <row r="3" ht="30" customHeight="1" spans="1:8">
      <c r="A3" s="33" t="s">
        <v>2</v>
      </c>
      <c r="B3" s="34" t="s">
        <v>3</v>
      </c>
      <c r="C3" s="34" t="s">
        <v>17</v>
      </c>
      <c r="D3" s="34" t="s">
        <v>100</v>
      </c>
      <c r="E3" s="34" t="s">
        <v>101</v>
      </c>
      <c r="F3" s="34" t="s">
        <v>102</v>
      </c>
      <c r="G3" s="34" t="s">
        <v>103</v>
      </c>
      <c r="H3" s="34" t="s">
        <v>104</v>
      </c>
    </row>
    <row r="4" ht="22" customHeight="1" spans="1:8">
      <c r="A4" s="35">
        <v>1</v>
      </c>
      <c r="B4" s="35" t="s">
        <v>105</v>
      </c>
      <c r="C4" s="35" t="s">
        <v>31</v>
      </c>
      <c r="D4" s="35" t="s">
        <v>106</v>
      </c>
      <c r="E4" s="8">
        <v>3</v>
      </c>
      <c r="F4" s="8">
        <v>480</v>
      </c>
      <c r="G4" s="35">
        <f>F4*E4</f>
        <v>1440</v>
      </c>
      <c r="H4" s="35" t="s">
        <v>107</v>
      </c>
    </row>
    <row r="5" s="29" customFormat="1" ht="22" customHeight="1" spans="1:8">
      <c r="A5" s="35">
        <v>2</v>
      </c>
      <c r="B5" s="35" t="s">
        <v>105</v>
      </c>
      <c r="C5" s="35" t="s">
        <v>108</v>
      </c>
      <c r="D5" s="35" t="s">
        <v>106</v>
      </c>
      <c r="E5" s="35">
        <v>4</v>
      </c>
      <c r="F5" s="8">
        <v>480</v>
      </c>
      <c r="G5" s="35">
        <f t="shared" ref="G5:G36" si="0">F5*E5</f>
        <v>1920</v>
      </c>
      <c r="H5" s="36" t="s">
        <v>109</v>
      </c>
    </row>
    <row r="6" s="29" customFormat="1" ht="22" customHeight="1" spans="1:8">
      <c r="A6" s="35">
        <v>3</v>
      </c>
      <c r="B6" s="35" t="s">
        <v>105</v>
      </c>
      <c r="C6" s="35" t="s">
        <v>21</v>
      </c>
      <c r="D6" s="35" t="s">
        <v>106</v>
      </c>
      <c r="E6" s="35">
        <v>4</v>
      </c>
      <c r="F6" s="8">
        <v>480</v>
      </c>
      <c r="G6" s="35">
        <f t="shared" si="0"/>
        <v>1920</v>
      </c>
      <c r="H6" s="36" t="s">
        <v>110</v>
      </c>
    </row>
    <row r="7" s="29" customFormat="1" ht="22" customHeight="1" spans="1:8">
      <c r="A7" s="35">
        <v>4</v>
      </c>
      <c r="B7" s="35" t="s">
        <v>105</v>
      </c>
      <c r="C7" s="35" t="s">
        <v>97</v>
      </c>
      <c r="D7" s="35" t="s">
        <v>106</v>
      </c>
      <c r="E7" s="35">
        <v>2</v>
      </c>
      <c r="F7" s="8">
        <v>480</v>
      </c>
      <c r="G7" s="35">
        <f t="shared" si="0"/>
        <v>960</v>
      </c>
      <c r="H7" s="36" t="s">
        <v>111</v>
      </c>
    </row>
    <row r="8" s="29" customFormat="1" ht="22" customHeight="1" spans="1:8">
      <c r="A8" s="35">
        <v>5</v>
      </c>
      <c r="B8" s="35" t="s">
        <v>105</v>
      </c>
      <c r="C8" s="35" t="s">
        <v>94</v>
      </c>
      <c r="D8" s="35" t="s">
        <v>112</v>
      </c>
      <c r="E8" s="35">
        <v>3</v>
      </c>
      <c r="F8" s="8">
        <v>480</v>
      </c>
      <c r="G8" s="35">
        <f t="shared" si="0"/>
        <v>1440</v>
      </c>
      <c r="H8" s="36" t="s">
        <v>113</v>
      </c>
    </row>
    <row r="9" s="29" customFormat="1" ht="22" customHeight="1" spans="1:8">
      <c r="A9" s="35">
        <v>6</v>
      </c>
      <c r="B9" s="35" t="s">
        <v>105</v>
      </c>
      <c r="C9" s="35" t="s">
        <v>95</v>
      </c>
      <c r="D9" s="35" t="s">
        <v>112</v>
      </c>
      <c r="E9" s="35">
        <v>3</v>
      </c>
      <c r="F9" s="8">
        <v>480</v>
      </c>
      <c r="G9" s="35">
        <f t="shared" si="0"/>
        <v>1440</v>
      </c>
      <c r="H9" s="36" t="s">
        <v>114</v>
      </c>
    </row>
    <row r="10" s="29" customFormat="1" ht="22" customHeight="1" spans="1:8">
      <c r="A10" s="35">
        <v>7</v>
      </c>
      <c r="B10" s="37" t="s">
        <v>105</v>
      </c>
      <c r="C10" s="35" t="s">
        <v>96</v>
      </c>
      <c r="D10" s="35" t="s">
        <v>112</v>
      </c>
      <c r="E10" s="35">
        <v>4</v>
      </c>
      <c r="F10" s="8">
        <v>480</v>
      </c>
      <c r="G10" s="35">
        <f t="shared" si="0"/>
        <v>1920</v>
      </c>
      <c r="H10" s="36" t="s">
        <v>115</v>
      </c>
    </row>
    <row r="11" s="29" customFormat="1" ht="22" customHeight="1" spans="1:8">
      <c r="A11" s="35">
        <v>8</v>
      </c>
      <c r="B11" s="35" t="s">
        <v>105</v>
      </c>
      <c r="C11" s="38" t="s">
        <v>116</v>
      </c>
      <c r="D11" s="35" t="s">
        <v>112</v>
      </c>
      <c r="E11" s="35">
        <v>4</v>
      </c>
      <c r="F11" s="8">
        <v>510</v>
      </c>
      <c r="G11" s="35">
        <f t="shared" si="0"/>
        <v>2040</v>
      </c>
      <c r="H11" s="36" t="s">
        <v>117</v>
      </c>
    </row>
    <row r="12" s="29" customFormat="1" ht="22" customHeight="1" spans="1:8">
      <c r="A12" s="35">
        <v>9</v>
      </c>
      <c r="B12" s="35" t="s">
        <v>105</v>
      </c>
      <c r="C12" s="35" t="s">
        <v>98</v>
      </c>
      <c r="D12" s="35" t="s">
        <v>112</v>
      </c>
      <c r="E12" s="35">
        <v>2</v>
      </c>
      <c r="F12" s="8">
        <v>480</v>
      </c>
      <c r="G12" s="35">
        <f t="shared" si="0"/>
        <v>960</v>
      </c>
      <c r="H12" s="36" t="s">
        <v>118</v>
      </c>
    </row>
    <row r="13" s="29" customFormat="1" ht="22" customHeight="1" spans="1:8">
      <c r="A13" s="35">
        <v>10</v>
      </c>
      <c r="B13" s="35" t="s">
        <v>105</v>
      </c>
      <c r="C13" s="35" t="s">
        <v>57</v>
      </c>
      <c r="D13" s="35" t="s">
        <v>112</v>
      </c>
      <c r="E13" s="35">
        <v>4</v>
      </c>
      <c r="F13" s="8">
        <v>480</v>
      </c>
      <c r="G13" s="35">
        <f t="shared" si="0"/>
        <v>1920</v>
      </c>
      <c r="H13" s="36" t="s">
        <v>119</v>
      </c>
    </row>
    <row r="14" s="29" customFormat="1" ht="22" customHeight="1" spans="1:8">
      <c r="A14" s="35">
        <v>11</v>
      </c>
      <c r="B14" s="35" t="s">
        <v>105</v>
      </c>
      <c r="C14" s="35" t="s">
        <v>93</v>
      </c>
      <c r="D14" s="35" t="s">
        <v>112</v>
      </c>
      <c r="E14" s="35">
        <v>2</v>
      </c>
      <c r="F14" s="8">
        <v>480</v>
      </c>
      <c r="G14" s="35">
        <f t="shared" si="0"/>
        <v>960</v>
      </c>
      <c r="H14" s="36" t="s">
        <v>120</v>
      </c>
    </row>
    <row r="15" s="29" customFormat="1" ht="22" customHeight="1" spans="1:8">
      <c r="A15" s="35">
        <v>12</v>
      </c>
      <c r="B15" s="35" t="s">
        <v>121</v>
      </c>
      <c r="C15" s="35" t="s">
        <v>122</v>
      </c>
      <c r="D15" s="35" t="s">
        <v>106</v>
      </c>
      <c r="E15" s="35">
        <v>1</v>
      </c>
      <c r="F15" s="8">
        <v>480</v>
      </c>
      <c r="G15" s="35">
        <f t="shared" si="0"/>
        <v>480</v>
      </c>
      <c r="H15" s="35" t="s">
        <v>122</v>
      </c>
    </row>
    <row r="16" s="29" customFormat="1" ht="22" customHeight="1" spans="1:8">
      <c r="A16" s="35">
        <v>13</v>
      </c>
      <c r="B16" s="35" t="s">
        <v>121</v>
      </c>
      <c r="C16" s="39" t="s">
        <v>39</v>
      </c>
      <c r="D16" s="35" t="s">
        <v>106</v>
      </c>
      <c r="E16" s="35">
        <v>3</v>
      </c>
      <c r="F16" s="8">
        <v>600</v>
      </c>
      <c r="G16" s="35">
        <f t="shared" si="0"/>
        <v>1800</v>
      </c>
      <c r="H16" s="36" t="s">
        <v>123</v>
      </c>
    </row>
    <row r="17" s="29" customFormat="1" ht="22" customHeight="1" spans="1:8">
      <c r="A17" s="35">
        <v>14</v>
      </c>
      <c r="B17" s="35" t="s">
        <v>121</v>
      </c>
      <c r="C17" s="35" t="s">
        <v>56</v>
      </c>
      <c r="D17" s="35" t="s">
        <v>106</v>
      </c>
      <c r="E17" s="35">
        <v>1</v>
      </c>
      <c r="F17" s="8">
        <v>490</v>
      </c>
      <c r="G17" s="35">
        <f t="shared" si="0"/>
        <v>490</v>
      </c>
      <c r="H17" s="36" t="s">
        <v>56</v>
      </c>
    </row>
    <row r="18" s="29" customFormat="1" ht="22" customHeight="1" spans="1:8">
      <c r="A18" s="35">
        <v>15</v>
      </c>
      <c r="B18" s="35" t="s">
        <v>121</v>
      </c>
      <c r="C18" s="35" t="s">
        <v>52</v>
      </c>
      <c r="D18" s="35" t="s">
        <v>106</v>
      </c>
      <c r="E18" s="35">
        <v>3</v>
      </c>
      <c r="F18" s="8">
        <v>480</v>
      </c>
      <c r="G18" s="35">
        <f t="shared" si="0"/>
        <v>1440</v>
      </c>
      <c r="H18" s="36" t="s">
        <v>124</v>
      </c>
    </row>
    <row r="19" s="29" customFormat="1" ht="22" customHeight="1" spans="1:8">
      <c r="A19" s="35">
        <v>16</v>
      </c>
      <c r="B19" s="35" t="s">
        <v>121</v>
      </c>
      <c r="C19" s="35" t="s">
        <v>42</v>
      </c>
      <c r="D19" s="35" t="s">
        <v>106</v>
      </c>
      <c r="E19" s="35">
        <v>4</v>
      </c>
      <c r="F19" s="8">
        <v>480</v>
      </c>
      <c r="G19" s="35">
        <f t="shared" si="0"/>
        <v>1920</v>
      </c>
      <c r="H19" s="36" t="s">
        <v>125</v>
      </c>
    </row>
    <row r="20" s="29" customFormat="1" ht="22" customHeight="1" spans="1:8">
      <c r="A20" s="35">
        <v>17</v>
      </c>
      <c r="B20" s="35" t="s">
        <v>121</v>
      </c>
      <c r="C20" s="35" t="s">
        <v>22</v>
      </c>
      <c r="D20" s="35" t="s">
        <v>106</v>
      </c>
      <c r="E20" s="35">
        <v>3</v>
      </c>
      <c r="F20" s="8">
        <v>480</v>
      </c>
      <c r="G20" s="35">
        <f t="shared" si="0"/>
        <v>1440</v>
      </c>
      <c r="H20" s="36" t="s">
        <v>126</v>
      </c>
    </row>
    <row r="21" s="29" customFormat="1" ht="22" customHeight="1" spans="1:8">
      <c r="A21" s="35">
        <v>18</v>
      </c>
      <c r="B21" s="35" t="s">
        <v>121</v>
      </c>
      <c r="C21" s="35" t="s">
        <v>54</v>
      </c>
      <c r="D21" s="35" t="s">
        <v>112</v>
      </c>
      <c r="E21" s="35">
        <v>2</v>
      </c>
      <c r="F21" s="8">
        <v>480</v>
      </c>
      <c r="G21" s="35">
        <f t="shared" si="0"/>
        <v>960</v>
      </c>
      <c r="H21" s="36" t="s">
        <v>127</v>
      </c>
    </row>
    <row r="22" s="29" customFormat="1" ht="22" customHeight="1" spans="1:8">
      <c r="A22" s="35">
        <v>19</v>
      </c>
      <c r="B22" s="35" t="s">
        <v>121</v>
      </c>
      <c r="C22" s="35" t="s">
        <v>50</v>
      </c>
      <c r="D22" s="35" t="s">
        <v>112</v>
      </c>
      <c r="E22" s="35">
        <v>3</v>
      </c>
      <c r="F22" s="8">
        <v>480</v>
      </c>
      <c r="G22" s="35">
        <f t="shared" si="0"/>
        <v>1440</v>
      </c>
      <c r="H22" s="36" t="s">
        <v>128</v>
      </c>
    </row>
    <row r="23" s="29" customFormat="1" ht="22" customHeight="1" spans="1:8">
      <c r="A23" s="35">
        <v>20</v>
      </c>
      <c r="B23" s="35" t="s">
        <v>121</v>
      </c>
      <c r="C23" s="35" t="s">
        <v>40</v>
      </c>
      <c r="D23" s="35" t="s">
        <v>112</v>
      </c>
      <c r="E23" s="35">
        <v>2</v>
      </c>
      <c r="F23" s="8">
        <v>480</v>
      </c>
      <c r="G23" s="35">
        <f t="shared" si="0"/>
        <v>960</v>
      </c>
      <c r="H23" s="36" t="s">
        <v>129</v>
      </c>
    </row>
    <row r="24" s="29" customFormat="1" ht="22" customHeight="1" spans="1:8">
      <c r="A24" s="35">
        <v>21</v>
      </c>
      <c r="B24" s="35" t="s">
        <v>121</v>
      </c>
      <c r="C24" s="35" t="s">
        <v>130</v>
      </c>
      <c r="D24" s="35" t="s">
        <v>112</v>
      </c>
      <c r="E24" s="35">
        <v>2</v>
      </c>
      <c r="F24" s="8">
        <v>480</v>
      </c>
      <c r="G24" s="35">
        <f t="shared" si="0"/>
        <v>960</v>
      </c>
      <c r="H24" s="36" t="s">
        <v>131</v>
      </c>
    </row>
    <row r="25" s="29" customFormat="1" ht="22" customHeight="1" spans="1:8">
      <c r="A25" s="35">
        <v>22</v>
      </c>
      <c r="B25" s="35" t="s">
        <v>121</v>
      </c>
      <c r="C25" s="35" t="s">
        <v>30</v>
      </c>
      <c r="D25" s="35" t="s">
        <v>112</v>
      </c>
      <c r="E25" s="35">
        <v>4</v>
      </c>
      <c r="F25" s="8">
        <v>480</v>
      </c>
      <c r="G25" s="35">
        <f t="shared" si="0"/>
        <v>1920</v>
      </c>
      <c r="H25" s="36" t="s">
        <v>132</v>
      </c>
    </row>
    <row r="26" s="29" customFormat="1" ht="22" customHeight="1" spans="1:8">
      <c r="A26" s="35">
        <v>23</v>
      </c>
      <c r="B26" s="35" t="s">
        <v>121</v>
      </c>
      <c r="C26" s="35" t="s">
        <v>41</v>
      </c>
      <c r="D26" s="35" t="s">
        <v>112</v>
      </c>
      <c r="E26" s="35">
        <v>3</v>
      </c>
      <c r="F26" s="8">
        <v>480</v>
      </c>
      <c r="G26" s="35">
        <f t="shared" si="0"/>
        <v>1440</v>
      </c>
      <c r="H26" s="36" t="s">
        <v>133</v>
      </c>
    </row>
    <row r="27" s="29" customFormat="1" ht="22" customHeight="1" spans="1:8">
      <c r="A27" s="35">
        <v>24</v>
      </c>
      <c r="B27" s="35" t="s">
        <v>121</v>
      </c>
      <c r="C27" s="35" t="s">
        <v>53</v>
      </c>
      <c r="D27" s="35" t="s">
        <v>112</v>
      </c>
      <c r="E27" s="35">
        <v>4</v>
      </c>
      <c r="F27" s="8">
        <v>480</v>
      </c>
      <c r="G27" s="35">
        <f t="shared" si="0"/>
        <v>1920</v>
      </c>
      <c r="H27" s="36" t="s">
        <v>134</v>
      </c>
    </row>
    <row r="28" s="29" customFormat="1" ht="22" customHeight="1" spans="1:8">
      <c r="A28" s="35">
        <v>25</v>
      </c>
      <c r="B28" s="35" t="s">
        <v>121</v>
      </c>
      <c r="C28" s="35" t="s">
        <v>55</v>
      </c>
      <c r="D28" s="35" t="s">
        <v>106</v>
      </c>
      <c r="E28" s="35">
        <v>1</v>
      </c>
      <c r="F28" s="8">
        <v>480</v>
      </c>
      <c r="G28" s="35">
        <f t="shared" si="0"/>
        <v>480</v>
      </c>
      <c r="H28" s="35" t="s">
        <v>55</v>
      </c>
    </row>
    <row r="29" s="29" customFormat="1" ht="22" customHeight="1" spans="1:8">
      <c r="A29" s="35">
        <v>26</v>
      </c>
      <c r="B29" s="35" t="s">
        <v>121</v>
      </c>
      <c r="C29" s="35" t="s">
        <v>51</v>
      </c>
      <c r="D29" s="35" t="s">
        <v>112</v>
      </c>
      <c r="E29" s="35">
        <v>4</v>
      </c>
      <c r="F29" s="8">
        <v>480</v>
      </c>
      <c r="G29" s="35">
        <f t="shared" si="0"/>
        <v>1920</v>
      </c>
      <c r="H29" s="36" t="s">
        <v>135</v>
      </c>
    </row>
    <row r="30" s="29" customFormat="1" ht="22" customHeight="1" spans="1:8">
      <c r="A30" s="35">
        <v>27</v>
      </c>
      <c r="B30" s="35" t="s">
        <v>121</v>
      </c>
      <c r="C30" s="35" t="s">
        <v>136</v>
      </c>
      <c r="D30" s="35" t="s">
        <v>106</v>
      </c>
      <c r="E30" s="35">
        <v>2</v>
      </c>
      <c r="F30" s="8">
        <v>480</v>
      </c>
      <c r="G30" s="35">
        <f t="shared" si="0"/>
        <v>960</v>
      </c>
      <c r="H30" s="36" t="s">
        <v>137</v>
      </c>
    </row>
    <row r="31" s="29" customFormat="1" ht="22" customHeight="1" spans="1:8">
      <c r="A31" s="35">
        <v>28</v>
      </c>
      <c r="B31" s="35" t="s">
        <v>138</v>
      </c>
      <c r="C31" s="35" t="s">
        <v>58</v>
      </c>
      <c r="D31" s="35" t="s">
        <v>106</v>
      </c>
      <c r="E31" s="35">
        <v>3</v>
      </c>
      <c r="F31" s="8">
        <v>480</v>
      </c>
      <c r="G31" s="35">
        <f t="shared" si="0"/>
        <v>1440</v>
      </c>
      <c r="H31" s="36" t="s">
        <v>139</v>
      </c>
    </row>
    <row r="32" s="29" customFormat="1" ht="22" customHeight="1" spans="1:8">
      <c r="A32" s="35">
        <v>29</v>
      </c>
      <c r="B32" s="35" t="s">
        <v>138</v>
      </c>
      <c r="C32" s="35" t="s">
        <v>72</v>
      </c>
      <c r="D32" s="35" t="s">
        <v>106</v>
      </c>
      <c r="E32" s="35">
        <v>3</v>
      </c>
      <c r="F32" s="8">
        <v>490</v>
      </c>
      <c r="G32" s="35">
        <v>1920</v>
      </c>
      <c r="H32" s="36" t="s">
        <v>140</v>
      </c>
    </row>
    <row r="33" s="29" customFormat="1" ht="22" customHeight="1" spans="1:8">
      <c r="A33" s="35">
        <v>30</v>
      </c>
      <c r="B33" s="35" t="s">
        <v>138</v>
      </c>
      <c r="C33" s="35" t="s">
        <v>38</v>
      </c>
      <c r="D33" s="35" t="s">
        <v>106</v>
      </c>
      <c r="E33" s="35">
        <v>6</v>
      </c>
      <c r="F33" s="8">
        <v>480</v>
      </c>
      <c r="G33" s="35">
        <f t="shared" si="0"/>
        <v>2880</v>
      </c>
      <c r="H33" s="40" t="s">
        <v>141</v>
      </c>
    </row>
    <row r="34" s="29" customFormat="1" ht="22" customHeight="1" spans="1:8">
      <c r="A34" s="35">
        <v>31</v>
      </c>
      <c r="B34" s="35" t="s">
        <v>138</v>
      </c>
      <c r="C34" s="35" t="s">
        <v>73</v>
      </c>
      <c r="D34" s="35" t="s">
        <v>106</v>
      </c>
      <c r="E34" s="35">
        <v>3</v>
      </c>
      <c r="F34" s="8">
        <v>480</v>
      </c>
      <c r="G34" s="35">
        <f t="shared" si="0"/>
        <v>1440</v>
      </c>
      <c r="H34" s="36" t="s">
        <v>142</v>
      </c>
    </row>
    <row r="35" s="29" customFormat="1" ht="22" customHeight="1" spans="1:8">
      <c r="A35" s="35">
        <v>32</v>
      </c>
      <c r="B35" s="35" t="s">
        <v>138</v>
      </c>
      <c r="C35" s="35" t="s">
        <v>74</v>
      </c>
      <c r="D35" s="35" t="s">
        <v>106</v>
      </c>
      <c r="E35" s="35">
        <v>4</v>
      </c>
      <c r="F35" s="8">
        <v>480</v>
      </c>
      <c r="G35" s="35">
        <f t="shared" si="0"/>
        <v>1920</v>
      </c>
      <c r="H35" s="36" t="s">
        <v>143</v>
      </c>
    </row>
    <row r="36" s="29" customFormat="1" ht="22" customHeight="1" spans="1:8">
      <c r="A36" s="35">
        <v>33</v>
      </c>
      <c r="B36" s="35" t="s">
        <v>138</v>
      </c>
      <c r="C36" s="35" t="s">
        <v>75</v>
      </c>
      <c r="D36" s="35" t="s">
        <v>106</v>
      </c>
      <c r="E36" s="35">
        <v>5</v>
      </c>
      <c r="F36" s="8">
        <v>480</v>
      </c>
      <c r="G36" s="35">
        <f t="shared" si="0"/>
        <v>2400</v>
      </c>
      <c r="H36" s="36" t="s">
        <v>144</v>
      </c>
    </row>
    <row r="37" s="29" customFormat="1" ht="22" customHeight="1" spans="1:8">
      <c r="A37" s="35">
        <v>34</v>
      </c>
      <c r="B37" s="35" t="s">
        <v>138</v>
      </c>
      <c r="C37" s="35" t="s">
        <v>76</v>
      </c>
      <c r="D37" s="35" t="s">
        <v>106</v>
      </c>
      <c r="E37" s="35">
        <v>3</v>
      </c>
      <c r="F37" s="8">
        <v>480</v>
      </c>
      <c r="G37" s="35">
        <f t="shared" ref="G37:G68" si="1">F37*E37</f>
        <v>1440</v>
      </c>
      <c r="H37" s="36" t="s">
        <v>145</v>
      </c>
    </row>
    <row r="38" s="29" customFormat="1" ht="22" customHeight="1" spans="1:8">
      <c r="A38" s="35">
        <v>35</v>
      </c>
      <c r="B38" s="35" t="s">
        <v>138</v>
      </c>
      <c r="C38" s="35" t="s">
        <v>66</v>
      </c>
      <c r="D38" s="35" t="s">
        <v>106</v>
      </c>
      <c r="E38" s="35">
        <v>4</v>
      </c>
      <c r="F38" s="8">
        <v>480</v>
      </c>
      <c r="G38" s="35">
        <f t="shared" si="1"/>
        <v>1920</v>
      </c>
      <c r="H38" s="36" t="s">
        <v>146</v>
      </c>
    </row>
    <row r="39" s="29" customFormat="1" ht="22" customHeight="1" spans="1:8">
      <c r="A39" s="35">
        <v>36</v>
      </c>
      <c r="B39" s="35" t="s">
        <v>138</v>
      </c>
      <c r="C39" s="38" t="s">
        <v>37</v>
      </c>
      <c r="D39" s="35" t="s">
        <v>106</v>
      </c>
      <c r="E39" s="35">
        <v>5</v>
      </c>
      <c r="F39" s="8">
        <v>504</v>
      </c>
      <c r="G39" s="35">
        <f t="shared" si="1"/>
        <v>2520</v>
      </c>
      <c r="H39" s="36" t="s">
        <v>147</v>
      </c>
    </row>
    <row r="40" s="29" customFormat="1" ht="22" customHeight="1" spans="1:8">
      <c r="A40" s="35">
        <v>37</v>
      </c>
      <c r="B40" s="35" t="s">
        <v>138</v>
      </c>
      <c r="C40" s="35" t="s">
        <v>25</v>
      </c>
      <c r="D40" s="35" t="s">
        <v>106</v>
      </c>
      <c r="E40" s="35">
        <v>4</v>
      </c>
      <c r="F40" s="8">
        <v>480</v>
      </c>
      <c r="G40" s="35">
        <f t="shared" si="1"/>
        <v>1920</v>
      </c>
      <c r="H40" s="36" t="s">
        <v>148</v>
      </c>
    </row>
    <row r="41" s="29" customFormat="1" ht="22" customHeight="1" spans="1:8">
      <c r="A41" s="35">
        <v>38</v>
      </c>
      <c r="B41" s="35" t="s">
        <v>138</v>
      </c>
      <c r="C41" s="35" t="s">
        <v>71</v>
      </c>
      <c r="D41" s="35" t="s">
        <v>106</v>
      </c>
      <c r="E41" s="35">
        <v>2</v>
      </c>
      <c r="F41" s="8">
        <v>480</v>
      </c>
      <c r="G41" s="35">
        <f t="shared" si="1"/>
        <v>960</v>
      </c>
      <c r="H41" s="36" t="s">
        <v>149</v>
      </c>
    </row>
    <row r="42" s="29" customFormat="1" ht="22" customHeight="1" spans="1:8">
      <c r="A42" s="35">
        <v>39</v>
      </c>
      <c r="B42" s="35" t="s">
        <v>138</v>
      </c>
      <c r="C42" s="35" t="s">
        <v>67</v>
      </c>
      <c r="D42" s="35" t="s">
        <v>106</v>
      </c>
      <c r="E42" s="35">
        <v>3</v>
      </c>
      <c r="F42" s="8">
        <v>480</v>
      </c>
      <c r="G42" s="35">
        <f t="shared" si="1"/>
        <v>1440</v>
      </c>
      <c r="H42" s="36" t="s">
        <v>150</v>
      </c>
    </row>
    <row r="43" s="29" customFormat="1" ht="22" customHeight="1" spans="1:8">
      <c r="A43" s="35">
        <v>40</v>
      </c>
      <c r="B43" s="35" t="s">
        <v>138</v>
      </c>
      <c r="C43" s="35" t="s">
        <v>68</v>
      </c>
      <c r="D43" s="35" t="s">
        <v>112</v>
      </c>
      <c r="E43" s="35">
        <v>5</v>
      </c>
      <c r="F43" s="8">
        <v>480</v>
      </c>
      <c r="G43" s="35">
        <f t="shared" si="1"/>
        <v>2400</v>
      </c>
      <c r="H43" s="36" t="s">
        <v>151</v>
      </c>
    </row>
    <row r="44" s="29" customFormat="1" ht="22" customHeight="1" spans="1:8">
      <c r="A44" s="35">
        <v>41</v>
      </c>
      <c r="B44" s="35" t="s">
        <v>138</v>
      </c>
      <c r="C44" s="35" t="s">
        <v>152</v>
      </c>
      <c r="D44" s="35" t="s">
        <v>112</v>
      </c>
      <c r="E44" s="35">
        <v>1</v>
      </c>
      <c r="F44" s="8">
        <v>480</v>
      </c>
      <c r="G44" s="35">
        <f t="shared" si="1"/>
        <v>480</v>
      </c>
      <c r="H44" s="35" t="s">
        <v>152</v>
      </c>
    </row>
    <row r="45" s="29" customFormat="1" ht="22" customHeight="1" spans="1:8">
      <c r="A45" s="35">
        <v>42</v>
      </c>
      <c r="B45" s="35" t="s">
        <v>138</v>
      </c>
      <c r="C45" s="35" t="s">
        <v>69</v>
      </c>
      <c r="D45" s="35" t="s">
        <v>106</v>
      </c>
      <c r="E45" s="35">
        <v>1</v>
      </c>
      <c r="F45" s="8">
        <v>480</v>
      </c>
      <c r="G45" s="35">
        <f t="shared" si="1"/>
        <v>480</v>
      </c>
      <c r="H45" s="35" t="s">
        <v>69</v>
      </c>
    </row>
    <row r="46" s="29" customFormat="1" ht="22" customHeight="1" spans="1:8">
      <c r="A46" s="35">
        <v>43</v>
      </c>
      <c r="B46" s="35" t="s">
        <v>138</v>
      </c>
      <c r="C46" s="35" t="s">
        <v>59</v>
      </c>
      <c r="D46" s="35" t="s">
        <v>112</v>
      </c>
      <c r="E46" s="35">
        <v>6</v>
      </c>
      <c r="F46" s="8">
        <v>480</v>
      </c>
      <c r="G46" s="35">
        <f t="shared" si="1"/>
        <v>2880</v>
      </c>
      <c r="H46" s="40" t="s">
        <v>153</v>
      </c>
    </row>
    <row r="47" s="29" customFormat="1" ht="22" customHeight="1" spans="1:8">
      <c r="A47" s="41">
        <v>44</v>
      </c>
      <c r="B47" s="41" t="s">
        <v>138</v>
      </c>
      <c r="C47" s="41" t="s">
        <v>154</v>
      </c>
      <c r="D47" s="41" t="s">
        <v>112</v>
      </c>
      <c r="E47" s="41">
        <v>3</v>
      </c>
      <c r="F47" s="10">
        <v>480</v>
      </c>
      <c r="G47" s="41">
        <f t="shared" si="1"/>
        <v>1440</v>
      </c>
      <c r="H47" s="41" t="s">
        <v>155</v>
      </c>
    </row>
    <row r="48" s="29" customFormat="1" ht="22" customHeight="1" spans="1:8">
      <c r="A48" s="35">
        <v>45</v>
      </c>
      <c r="B48" s="35" t="s">
        <v>138</v>
      </c>
      <c r="C48" s="35" t="s">
        <v>70</v>
      </c>
      <c r="D48" s="35" t="s">
        <v>112</v>
      </c>
      <c r="E48" s="35">
        <v>3</v>
      </c>
      <c r="F48" s="8">
        <v>480</v>
      </c>
      <c r="G48" s="35">
        <f t="shared" si="1"/>
        <v>1440</v>
      </c>
      <c r="H48" s="36" t="s">
        <v>156</v>
      </c>
    </row>
    <row r="49" s="29" customFormat="1" ht="22" customHeight="1" spans="1:8">
      <c r="A49" s="35">
        <v>46</v>
      </c>
      <c r="B49" s="35" t="s">
        <v>138</v>
      </c>
      <c r="C49" s="35" t="s">
        <v>44</v>
      </c>
      <c r="D49" s="35" t="s">
        <v>112</v>
      </c>
      <c r="E49" s="35">
        <v>4</v>
      </c>
      <c r="F49" s="8">
        <v>480</v>
      </c>
      <c r="G49" s="35">
        <f t="shared" si="1"/>
        <v>1920</v>
      </c>
      <c r="H49" s="36" t="s">
        <v>157</v>
      </c>
    </row>
    <row r="50" s="29" customFormat="1" ht="22" customHeight="1" spans="1:8">
      <c r="A50" s="35">
        <v>47</v>
      </c>
      <c r="B50" s="35" t="s">
        <v>138</v>
      </c>
      <c r="C50" s="35" t="s">
        <v>64</v>
      </c>
      <c r="D50" s="35" t="s">
        <v>112</v>
      </c>
      <c r="E50" s="35">
        <v>6</v>
      </c>
      <c r="F50" s="8">
        <v>480</v>
      </c>
      <c r="G50" s="35">
        <f t="shared" si="1"/>
        <v>2880</v>
      </c>
      <c r="H50" s="40" t="s">
        <v>158</v>
      </c>
    </row>
    <row r="51" s="29" customFormat="1" ht="22" customHeight="1" spans="1:8">
      <c r="A51" s="35">
        <v>48</v>
      </c>
      <c r="B51" s="35" t="s">
        <v>138</v>
      </c>
      <c r="C51" s="35" t="s">
        <v>65</v>
      </c>
      <c r="D51" s="35" t="s">
        <v>112</v>
      </c>
      <c r="E51" s="35">
        <v>1</v>
      </c>
      <c r="F51" s="8">
        <v>480</v>
      </c>
      <c r="G51" s="35">
        <f t="shared" si="1"/>
        <v>480</v>
      </c>
      <c r="H51" s="36" t="s">
        <v>65</v>
      </c>
    </row>
    <row r="52" s="29" customFormat="1" ht="22" customHeight="1" spans="1:8">
      <c r="A52" s="35">
        <v>49</v>
      </c>
      <c r="B52" s="35" t="s">
        <v>138</v>
      </c>
      <c r="C52" s="35" t="s">
        <v>159</v>
      </c>
      <c r="D52" s="35" t="s">
        <v>112</v>
      </c>
      <c r="E52" s="35">
        <v>2</v>
      </c>
      <c r="F52" s="8">
        <v>480</v>
      </c>
      <c r="G52" s="35">
        <f t="shared" si="1"/>
        <v>960</v>
      </c>
      <c r="H52" s="36" t="s">
        <v>160</v>
      </c>
    </row>
    <row r="53" s="29" customFormat="1" ht="22" customHeight="1" spans="1:8">
      <c r="A53" s="35">
        <v>50</v>
      </c>
      <c r="B53" s="35" t="s">
        <v>138</v>
      </c>
      <c r="C53" s="35" t="s">
        <v>62</v>
      </c>
      <c r="D53" s="35" t="s">
        <v>112</v>
      </c>
      <c r="E53" s="35">
        <v>5</v>
      </c>
      <c r="F53" s="8">
        <v>480</v>
      </c>
      <c r="G53" s="35">
        <f t="shared" si="1"/>
        <v>2400</v>
      </c>
      <c r="H53" s="35" t="s">
        <v>161</v>
      </c>
    </row>
    <row r="54" s="29" customFormat="1" ht="22" customHeight="1" spans="1:8">
      <c r="A54" s="35">
        <v>51</v>
      </c>
      <c r="B54" s="35" t="s">
        <v>138</v>
      </c>
      <c r="C54" s="35" t="s">
        <v>63</v>
      </c>
      <c r="D54" s="35" t="s">
        <v>112</v>
      </c>
      <c r="E54" s="35">
        <v>4</v>
      </c>
      <c r="F54" s="8">
        <v>480</v>
      </c>
      <c r="G54" s="35">
        <f t="shared" si="1"/>
        <v>1920</v>
      </c>
      <c r="H54" s="35" t="s">
        <v>162</v>
      </c>
    </row>
    <row r="55" s="2" customFormat="1" ht="22" customHeight="1" spans="1:8">
      <c r="A55" s="8">
        <v>52</v>
      </c>
      <c r="B55" s="35" t="s">
        <v>138</v>
      </c>
      <c r="C55" s="16" t="s">
        <v>163</v>
      </c>
      <c r="D55" s="8" t="s">
        <v>112</v>
      </c>
      <c r="E55" s="8">
        <v>4</v>
      </c>
      <c r="F55" s="8">
        <v>480</v>
      </c>
      <c r="G55" s="35">
        <f t="shared" si="1"/>
        <v>1920</v>
      </c>
      <c r="H55" s="16" t="s">
        <v>164</v>
      </c>
    </row>
    <row r="56" s="29" customFormat="1" ht="22" customHeight="1" spans="1:8">
      <c r="A56" s="35">
        <v>53</v>
      </c>
      <c r="B56" s="35" t="s">
        <v>165</v>
      </c>
      <c r="C56" s="35" t="s">
        <v>34</v>
      </c>
      <c r="D56" s="35" t="s">
        <v>106</v>
      </c>
      <c r="E56" s="35">
        <v>4</v>
      </c>
      <c r="F56" s="8">
        <v>480</v>
      </c>
      <c r="G56" s="35">
        <f t="shared" si="1"/>
        <v>1920</v>
      </c>
      <c r="H56" s="35" t="s">
        <v>166</v>
      </c>
    </row>
    <row r="57" s="29" customFormat="1" ht="22" customHeight="1" spans="1:8">
      <c r="A57" s="35">
        <v>54</v>
      </c>
      <c r="B57" s="35" t="s">
        <v>165</v>
      </c>
      <c r="C57" s="35" t="s">
        <v>167</v>
      </c>
      <c r="D57" s="35" t="s">
        <v>112</v>
      </c>
      <c r="E57" s="35">
        <v>3</v>
      </c>
      <c r="F57" s="8">
        <v>480</v>
      </c>
      <c r="G57" s="35">
        <f t="shared" si="1"/>
        <v>1440</v>
      </c>
      <c r="H57" s="35" t="s">
        <v>168</v>
      </c>
    </row>
    <row r="58" s="29" customFormat="1" ht="22" customHeight="1" spans="1:8">
      <c r="A58" s="35">
        <v>55</v>
      </c>
      <c r="B58" s="35" t="s">
        <v>165</v>
      </c>
      <c r="C58" s="38" t="s">
        <v>169</v>
      </c>
      <c r="D58" s="35" t="s">
        <v>112</v>
      </c>
      <c r="E58" s="35">
        <v>2</v>
      </c>
      <c r="F58" s="8">
        <v>540</v>
      </c>
      <c r="G58" s="35">
        <f t="shared" si="1"/>
        <v>1080</v>
      </c>
      <c r="H58" s="36" t="s">
        <v>170</v>
      </c>
    </row>
    <row r="59" s="29" customFormat="1" ht="22" customHeight="1" spans="1:8">
      <c r="A59" s="35">
        <v>56</v>
      </c>
      <c r="B59" s="35" t="s">
        <v>165</v>
      </c>
      <c r="C59" s="35" t="s">
        <v>87</v>
      </c>
      <c r="D59" s="35" t="s">
        <v>112</v>
      </c>
      <c r="E59" s="35">
        <v>3</v>
      </c>
      <c r="F59" s="8">
        <v>480</v>
      </c>
      <c r="G59" s="35">
        <f t="shared" si="1"/>
        <v>1440</v>
      </c>
      <c r="H59" s="35" t="s">
        <v>171</v>
      </c>
    </row>
    <row r="60" s="29" customFormat="1" ht="22" customHeight="1" spans="1:8">
      <c r="A60" s="35">
        <v>57</v>
      </c>
      <c r="B60" s="35" t="s">
        <v>165</v>
      </c>
      <c r="C60" s="8" t="s">
        <v>61</v>
      </c>
      <c r="D60" s="35" t="s">
        <v>112</v>
      </c>
      <c r="E60" s="35">
        <v>4</v>
      </c>
      <c r="F60" s="8">
        <v>480</v>
      </c>
      <c r="G60" s="35">
        <f t="shared" si="1"/>
        <v>1920</v>
      </c>
      <c r="H60" s="35" t="s">
        <v>172</v>
      </c>
    </row>
    <row r="61" s="29" customFormat="1" ht="22" customHeight="1" spans="1:8">
      <c r="A61" s="35">
        <v>58</v>
      </c>
      <c r="B61" s="35" t="s">
        <v>165</v>
      </c>
      <c r="C61" s="35" t="s">
        <v>60</v>
      </c>
      <c r="D61" s="35" t="s">
        <v>112</v>
      </c>
      <c r="E61" s="35">
        <v>3</v>
      </c>
      <c r="F61" s="8">
        <v>480</v>
      </c>
      <c r="G61" s="35">
        <f t="shared" si="1"/>
        <v>1440</v>
      </c>
      <c r="H61" s="35" t="s">
        <v>173</v>
      </c>
    </row>
    <row r="62" s="29" customFormat="1" ht="22" customHeight="1" spans="1:8">
      <c r="A62" s="35">
        <v>59</v>
      </c>
      <c r="B62" s="35" t="s">
        <v>165</v>
      </c>
      <c r="C62" s="35" t="s">
        <v>174</v>
      </c>
      <c r="D62" s="35" t="s">
        <v>112</v>
      </c>
      <c r="E62" s="35">
        <v>2</v>
      </c>
      <c r="F62" s="8">
        <v>480</v>
      </c>
      <c r="G62" s="35">
        <f t="shared" si="1"/>
        <v>960</v>
      </c>
      <c r="H62" s="35" t="s">
        <v>175</v>
      </c>
    </row>
    <row r="63" s="29" customFormat="1" ht="22" customHeight="1" spans="1:8">
      <c r="A63" s="35">
        <v>60</v>
      </c>
      <c r="B63" s="35" t="s">
        <v>165</v>
      </c>
      <c r="C63" s="35" t="s">
        <v>176</v>
      </c>
      <c r="D63" s="35" t="s">
        <v>112</v>
      </c>
      <c r="E63" s="35">
        <v>2</v>
      </c>
      <c r="F63" s="8">
        <v>480</v>
      </c>
      <c r="G63" s="35">
        <f t="shared" si="1"/>
        <v>960</v>
      </c>
      <c r="H63" s="35" t="s">
        <v>177</v>
      </c>
    </row>
    <row r="64" s="29" customFormat="1" ht="22" customHeight="1" spans="1:8">
      <c r="A64" s="35">
        <v>61</v>
      </c>
      <c r="B64" s="35" t="s">
        <v>165</v>
      </c>
      <c r="C64" s="35" t="s">
        <v>178</v>
      </c>
      <c r="D64" s="35" t="s">
        <v>112</v>
      </c>
      <c r="E64" s="35">
        <v>3</v>
      </c>
      <c r="F64" s="8">
        <v>480</v>
      </c>
      <c r="G64" s="35">
        <f t="shared" si="1"/>
        <v>1440</v>
      </c>
      <c r="H64" s="35" t="s">
        <v>179</v>
      </c>
    </row>
    <row r="65" s="29" customFormat="1" ht="22" customHeight="1" spans="1:8">
      <c r="A65" s="35">
        <v>62</v>
      </c>
      <c r="B65" s="35" t="s">
        <v>165</v>
      </c>
      <c r="C65" s="35" t="s">
        <v>180</v>
      </c>
      <c r="D65" s="35" t="s">
        <v>112</v>
      </c>
      <c r="E65" s="35">
        <v>3</v>
      </c>
      <c r="F65" s="8">
        <v>480</v>
      </c>
      <c r="G65" s="35">
        <f t="shared" si="1"/>
        <v>1440</v>
      </c>
      <c r="H65" s="35" t="s">
        <v>181</v>
      </c>
    </row>
    <row r="66" s="29" customFormat="1" ht="22" customHeight="1" spans="1:8">
      <c r="A66" s="35">
        <v>63</v>
      </c>
      <c r="B66" s="35" t="s">
        <v>165</v>
      </c>
      <c r="C66" s="35" t="s">
        <v>88</v>
      </c>
      <c r="D66" s="35" t="s">
        <v>112</v>
      </c>
      <c r="E66" s="35">
        <v>4</v>
      </c>
      <c r="F66" s="8">
        <v>480</v>
      </c>
      <c r="G66" s="35">
        <f t="shared" si="1"/>
        <v>1920</v>
      </c>
      <c r="H66" s="35" t="s">
        <v>182</v>
      </c>
    </row>
    <row r="67" s="29" customFormat="1" ht="22" customHeight="1" spans="1:8">
      <c r="A67" s="35">
        <v>64</v>
      </c>
      <c r="B67" s="35" t="s">
        <v>165</v>
      </c>
      <c r="C67" s="35" t="s">
        <v>183</v>
      </c>
      <c r="D67" s="35" t="s">
        <v>112</v>
      </c>
      <c r="E67" s="35">
        <v>3</v>
      </c>
      <c r="F67" s="8">
        <v>480</v>
      </c>
      <c r="G67" s="35">
        <f t="shared" si="1"/>
        <v>1440</v>
      </c>
      <c r="H67" s="35" t="s">
        <v>184</v>
      </c>
    </row>
    <row r="68" s="29" customFormat="1" ht="22" customHeight="1" spans="1:8">
      <c r="A68" s="35">
        <v>65</v>
      </c>
      <c r="B68" s="35" t="s">
        <v>185</v>
      </c>
      <c r="C68" s="35" t="s">
        <v>35</v>
      </c>
      <c r="D68" s="35" t="s">
        <v>106</v>
      </c>
      <c r="E68" s="35">
        <v>6</v>
      </c>
      <c r="F68" s="8">
        <v>480</v>
      </c>
      <c r="G68" s="35">
        <f t="shared" si="1"/>
        <v>2880</v>
      </c>
      <c r="H68" s="42" t="s">
        <v>186</v>
      </c>
    </row>
    <row r="69" s="29" customFormat="1" ht="22" customHeight="1" spans="1:8">
      <c r="A69" s="35">
        <v>66</v>
      </c>
      <c r="B69" s="35" t="s">
        <v>185</v>
      </c>
      <c r="C69" s="35" t="s">
        <v>49</v>
      </c>
      <c r="D69" s="35" t="s">
        <v>106</v>
      </c>
      <c r="E69" s="35">
        <v>4</v>
      </c>
      <c r="F69" s="8">
        <v>480</v>
      </c>
      <c r="G69" s="35">
        <f t="shared" ref="G69:G99" si="2">F69*E69</f>
        <v>1920</v>
      </c>
      <c r="H69" s="35" t="s">
        <v>187</v>
      </c>
    </row>
    <row r="70" s="29" customFormat="1" ht="22" customHeight="1" spans="1:8">
      <c r="A70" s="35">
        <v>67</v>
      </c>
      <c r="B70" s="35" t="s">
        <v>185</v>
      </c>
      <c r="C70" s="35" t="s">
        <v>32</v>
      </c>
      <c r="D70" s="35" t="s">
        <v>106</v>
      </c>
      <c r="E70" s="35">
        <v>4</v>
      </c>
      <c r="F70" s="8">
        <v>480</v>
      </c>
      <c r="G70" s="35">
        <f t="shared" si="2"/>
        <v>1920</v>
      </c>
      <c r="H70" s="35" t="s">
        <v>188</v>
      </c>
    </row>
    <row r="71" s="29" customFormat="1" ht="22" customHeight="1" spans="1:8">
      <c r="A71" s="35">
        <v>68</v>
      </c>
      <c r="B71" s="35" t="s">
        <v>185</v>
      </c>
      <c r="C71" s="35" t="s">
        <v>84</v>
      </c>
      <c r="D71" s="35" t="s">
        <v>106</v>
      </c>
      <c r="E71" s="35">
        <v>2</v>
      </c>
      <c r="F71" s="8">
        <v>480</v>
      </c>
      <c r="G71" s="35">
        <f t="shared" si="2"/>
        <v>960</v>
      </c>
      <c r="H71" s="35" t="s">
        <v>189</v>
      </c>
    </row>
    <row r="72" s="29" customFormat="1" ht="22" customHeight="1" spans="1:8">
      <c r="A72" s="35">
        <v>69</v>
      </c>
      <c r="B72" s="35" t="s">
        <v>185</v>
      </c>
      <c r="C72" s="35" t="s">
        <v>45</v>
      </c>
      <c r="D72" s="35" t="s">
        <v>106</v>
      </c>
      <c r="E72" s="35">
        <v>4</v>
      </c>
      <c r="F72" s="8">
        <v>480</v>
      </c>
      <c r="G72" s="35">
        <f t="shared" si="2"/>
        <v>1920</v>
      </c>
      <c r="H72" s="35" t="s">
        <v>190</v>
      </c>
    </row>
    <row r="73" s="29" customFormat="1" ht="22" customHeight="1" spans="1:8">
      <c r="A73" s="35">
        <v>70</v>
      </c>
      <c r="B73" s="35" t="s">
        <v>185</v>
      </c>
      <c r="C73" s="35" t="s">
        <v>24</v>
      </c>
      <c r="D73" s="35" t="s">
        <v>106</v>
      </c>
      <c r="E73" s="35">
        <v>3</v>
      </c>
      <c r="F73" s="8">
        <v>480</v>
      </c>
      <c r="G73" s="35">
        <f t="shared" si="2"/>
        <v>1440</v>
      </c>
      <c r="H73" s="35" t="s">
        <v>191</v>
      </c>
    </row>
    <row r="74" s="29" customFormat="1" ht="22" customHeight="1" spans="1:8">
      <c r="A74" s="35">
        <v>71</v>
      </c>
      <c r="B74" s="35" t="s">
        <v>185</v>
      </c>
      <c r="C74" s="35" t="s">
        <v>81</v>
      </c>
      <c r="D74" s="35" t="s">
        <v>106</v>
      </c>
      <c r="E74" s="35">
        <v>1</v>
      </c>
      <c r="F74" s="8">
        <v>480</v>
      </c>
      <c r="G74" s="35">
        <f t="shared" si="2"/>
        <v>480</v>
      </c>
      <c r="H74" s="35" t="s">
        <v>81</v>
      </c>
    </row>
    <row r="75" s="29" customFormat="1" ht="22" customHeight="1" spans="1:8">
      <c r="A75" s="35">
        <v>72</v>
      </c>
      <c r="B75" s="35" t="s">
        <v>185</v>
      </c>
      <c r="C75" s="35" t="s">
        <v>192</v>
      </c>
      <c r="D75" s="35" t="s">
        <v>106</v>
      </c>
      <c r="E75" s="35">
        <v>1</v>
      </c>
      <c r="F75" s="8">
        <v>480</v>
      </c>
      <c r="G75" s="35">
        <f t="shared" si="2"/>
        <v>480</v>
      </c>
      <c r="H75" s="35" t="s">
        <v>192</v>
      </c>
    </row>
    <row r="76" s="29" customFormat="1" ht="22" customHeight="1" spans="1:8">
      <c r="A76" s="35">
        <v>73</v>
      </c>
      <c r="B76" s="35" t="s">
        <v>185</v>
      </c>
      <c r="C76" s="35" t="s">
        <v>47</v>
      </c>
      <c r="D76" s="35" t="s">
        <v>106</v>
      </c>
      <c r="E76" s="35">
        <v>3</v>
      </c>
      <c r="F76" s="8">
        <v>480</v>
      </c>
      <c r="G76" s="35">
        <f t="shared" si="2"/>
        <v>1440</v>
      </c>
      <c r="H76" s="35" t="s">
        <v>193</v>
      </c>
    </row>
    <row r="77" s="29" customFormat="1" ht="22" customHeight="1" spans="1:8">
      <c r="A77" s="35">
        <v>74</v>
      </c>
      <c r="B77" s="35" t="s">
        <v>185</v>
      </c>
      <c r="C77" s="35" t="s">
        <v>79</v>
      </c>
      <c r="D77" s="35" t="s">
        <v>106</v>
      </c>
      <c r="E77" s="35">
        <v>3</v>
      </c>
      <c r="F77" s="8">
        <v>480</v>
      </c>
      <c r="G77" s="35">
        <f t="shared" si="2"/>
        <v>1440</v>
      </c>
      <c r="H77" s="35" t="s">
        <v>194</v>
      </c>
    </row>
    <row r="78" s="29" customFormat="1" ht="22" customHeight="1" spans="1:8">
      <c r="A78" s="35">
        <v>75</v>
      </c>
      <c r="B78" s="35" t="s">
        <v>185</v>
      </c>
      <c r="C78" s="35" t="s">
        <v>83</v>
      </c>
      <c r="D78" s="35" t="s">
        <v>106</v>
      </c>
      <c r="E78" s="35">
        <v>1</v>
      </c>
      <c r="F78" s="8">
        <v>480</v>
      </c>
      <c r="G78" s="35">
        <f t="shared" si="2"/>
        <v>480</v>
      </c>
      <c r="H78" s="35" t="s">
        <v>83</v>
      </c>
    </row>
    <row r="79" s="29" customFormat="1" ht="22" customHeight="1" spans="1:8">
      <c r="A79" s="35">
        <v>76</v>
      </c>
      <c r="B79" s="35" t="s">
        <v>185</v>
      </c>
      <c r="C79" s="35" t="s">
        <v>80</v>
      </c>
      <c r="D79" s="35" t="s">
        <v>106</v>
      </c>
      <c r="E79" s="35">
        <v>3</v>
      </c>
      <c r="F79" s="8">
        <v>480</v>
      </c>
      <c r="G79" s="35">
        <f t="shared" si="2"/>
        <v>1440</v>
      </c>
      <c r="H79" s="35" t="s">
        <v>195</v>
      </c>
    </row>
    <row r="80" s="29" customFormat="1" ht="22" customHeight="1" spans="1:8">
      <c r="A80" s="35">
        <v>77</v>
      </c>
      <c r="B80" s="35" t="s">
        <v>185</v>
      </c>
      <c r="C80" s="35" t="s">
        <v>85</v>
      </c>
      <c r="D80" s="35" t="s">
        <v>106</v>
      </c>
      <c r="E80" s="35">
        <v>2</v>
      </c>
      <c r="F80" s="8">
        <v>480</v>
      </c>
      <c r="G80" s="35">
        <f t="shared" si="2"/>
        <v>960</v>
      </c>
      <c r="H80" s="35" t="s">
        <v>196</v>
      </c>
    </row>
    <row r="81" s="29" customFormat="1" ht="22" customHeight="1" spans="1:8">
      <c r="A81" s="35">
        <v>78</v>
      </c>
      <c r="B81" s="35" t="s">
        <v>185</v>
      </c>
      <c r="C81" s="35" t="s">
        <v>46</v>
      </c>
      <c r="D81" s="35" t="s">
        <v>112</v>
      </c>
      <c r="E81" s="35">
        <v>3</v>
      </c>
      <c r="F81" s="8">
        <v>480</v>
      </c>
      <c r="G81" s="35">
        <f t="shared" si="2"/>
        <v>1440</v>
      </c>
      <c r="H81" s="35" t="s">
        <v>197</v>
      </c>
    </row>
    <row r="82" s="29" customFormat="1" ht="22" customHeight="1" spans="1:8">
      <c r="A82" s="35">
        <v>79</v>
      </c>
      <c r="B82" s="35" t="s">
        <v>185</v>
      </c>
      <c r="C82" s="35" t="s">
        <v>29</v>
      </c>
      <c r="D82" s="35" t="s">
        <v>112</v>
      </c>
      <c r="E82" s="35">
        <v>3</v>
      </c>
      <c r="F82" s="8">
        <v>480</v>
      </c>
      <c r="G82" s="35">
        <f t="shared" si="2"/>
        <v>1440</v>
      </c>
      <c r="H82" s="35" t="s">
        <v>198</v>
      </c>
    </row>
    <row r="83" s="29" customFormat="1" ht="22" customHeight="1" spans="1:8">
      <c r="A83" s="35">
        <v>80</v>
      </c>
      <c r="B83" s="37" t="s">
        <v>185</v>
      </c>
      <c r="C83" s="35" t="s">
        <v>77</v>
      </c>
      <c r="D83" s="35" t="s">
        <v>112</v>
      </c>
      <c r="E83" s="35">
        <v>4</v>
      </c>
      <c r="F83" s="8">
        <v>480</v>
      </c>
      <c r="G83" s="35">
        <f t="shared" si="2"/>
        <v>1920</v>
      </c>
      <c r="H83" s="35" t="s">
        <v>199</v>
      </c>
    </row>
    <row r="84" s="29" customFormat="1" ht="22" customHeight="1" spans="1:8">
      <c r="A84" s="35">
        <v>81</v>
      </c>
      <c r="B84" s="35" t="s">
        <v>185</v>
      </c>
      <c r="C84" s="35" t="s">
        <v>200</v>
      </c>
      <c r="D84" s="35" t="s">
        <v>112</v>
      </c>
      <c r="E84" s="35">
        <v>3</v>
      </c>
      <c r="F84" s="8">
        <v>480</v>
      </c>
      <c r="G84" s="35">
        <f t="shared" si="2"/>
        <v>1440</v>
      </c>
      <c r="H84" s="35" t="s">
        <v>201</v>
      </c>
    </row>
    <row r="85" s="29" customFormat="1" ht="22" customHeight="1" spans="1:8">
      <c r="A85" s="35">
        <v>82</v>
      </c>
      <c r="B85" s="35" t="s">
        <v>185</v>
      </c>
      <c r="C85" s="38" t="s">
        <v>78</v>
      </c>
      <c r="D85" s="35" t="s">
        <v>112</v>
      </c>
      <c r="E85" s="35">
        <v>3</v>
      </c>
      <c r="F85" s="8">
        <v>600</v>
      </c>
      <c r="G85" s="35">
        <f t="shared" si="2"/>
        <v>1800</v>
      </c>
      <c r="H85" s="35" t="s">
        <v>202</v>
      </c>
    </row>
    <row r="86" s="29" customFormat="1" ht="22" customHeight="1" spans="1:8">
      <c r="A86" s="35">
        <v>83</v>
      </c>
      <c r="B86" s="35" t="s">
        <v>185</v>
      </c>
      <c r="C86" s="35" t="s">
        <v>82</v>
      </c>
      <c r="D86" s="35" t="s">
        <v>112</v>
      </c>
      <c r="E86" s="35">
        <v>1</v>
      </c>
      <c r="F86" s="8">
        <v>480</v>
      </c>
      <c r="G86" s="35">
        <f t="shared" si="2"/>
        <v>480</v>
      </c>
      <c r="H86" s="35" t="s">
        <v>82</v>
      </c>
    </row>
    <row r="87" s="29" customFormat="1" ht="22" customHeight="1" spans="1:8">
      <c r="A87" s="35">
        <v>84</v>
      </c>
      <c r="B87" s="35" t="s">
        <v>185</v>
      </c>
      <c r="C87" s="35" t="s">
        <v>86</v>
      </c>
      <c r="D87" s="35" t="s">
        <v>112</v>
      </c>
      <c r="E87" s="35">
        <v>2</v>
      </c>
      <c r="F87" s="8">
        <v>480</v>
      </c>
      <c r="G87" s="35">
        <f t="shared" si="2"/>
        <v>960</v>
      </c>
      <c r="H87" s="35" t="s">
        <v>203</v>
      </c>
    </row>
    <row r="88" s="29" customFormat="1" ht="22" customHeight="1" spans="1:8">
      <c r="A88" s="35">
        <v>85</v>
      </c>
      <c r="B88" s="35" t="s">
        <v>185</v>
      </c>
      <c r="C88" s="35" t="s">
        <v>204</v>
      </c>
      <c r="D88" s="35" t="s">
        <v>112</v>
      </c>
      <c r="E88" s="35">
        <v>3</v>
      </c>
      <c r="F88" s="8">
        <v>480</v>
      </c>
      <c r="G88" s="35">
        <f t="shared" si="2"/>
        <v>1440</v>
      </c>
      <c r="H88" s="35" t="s">
        <v>205</v>
      </c>
    </row>
    <row r="89" s="29" customFormat="1" ht="22" customHeight="1" spans="1:8">
      <c r="A89" s="35">
        <v>86</v>
      </c>
      <c r="B89" s="35" t="s">
        <v>185</v>
      </c>
      <c r="C89" s="35" t="s">
        <v>206</v>
      </c>
      <c r="D89" s="43" t="s">
        <v>106</v>
      </c>
      <c r="E89" s="35">
        <v>1</v>
      </c>
      <c r="F89" s="8">
        <v>480</v>
      </c>
      <c r="G89" s="35">
        <f t="shared" si="2"/>
        <v>480</v>
      </c>
      <c r="H89" s="35" t="s">
        <v>206</v>
      </c>
    </row>
    <row r="90" s="29" customFormat="1" ht="22" customHeight="1" spans="1:8">
      <c r="A90" s="35">
        <v>87</v>
      </c>
      <c r="B90" s="35" t="s">
        <v>207</v>
      </c>
      <c r="C90" s="35" t="s">
        <v>33</v>
      </c>
      <c r="D90" s="35" t="s">
        <v>106</v>
      </c>
      <c r="E90" s="35">
        <v>4</v>
      </c>
      <c r="F90" s="8">
        <v>480</v>
      </c>
      <c r="G90" s="35">
        <f t="shared" si="2"/>
        <v>1920</v>
      </c>
      <c r="H90" s="35" t="s">
        <v>208</v>
      </c>
    </row>
    <row r="91" s="29" customFormat="1" ht="22" customHeight="1" spans="1:8">
      <c r="A91" s="35">
        <v>88</v>
      </c>
      <c r="B91" s="35" t="s">
        <v>207</v>
      </c>
      <c r="C91" s="35" t="s">
        <v>209</v>
      </c>
      <c r="D91" s="35" t="s">
        <v>106</v>
      </c>
      <c r="E91" s="35">
        <v>2</v>
      </c>
      <c r="F91" s="8">
        <v>480</v>
      </c>
      <c r="G91" s="35">
        <f t="shared" si="2"/>
        <v>960</v>
      </c>
      <c r="H91" s="35" t="s">
        <v>210</v>
      </c>
    </row>
    <row r="92" s="29" customFormat="1" ht="22" customHeight="1" spans="1:8">
      <c r="A92" s="35">
        <v>89</v>
      </c>
      <c r="B92" s="35" t="s">
        <v>207</v>
      </c>
      <c r="C92" s="35" t="s">
        <v>90</v>
      </c>
      <c r="D92" s="35" t="s">
        <v>106</v>
      </c>
      <c r="E92" s="35">
        <v>4</v>
      </c>
      <c r="F92" s="8">
        <v>480</v>
      </c>
      <c r="G92" s="35">
        <f t="shared" si="2"/>
        <v>1920</v>
      </c>
      <c r="H92" s="35" t="s">
        <v>211</v>
      </c>
    </row>
    <row r="93" s="29" customFormat="1" ht="22" customHeight="1" spans="1:8">
      <c r="A93" s="35">
        <v>90</v>
      </c>
      <c r="B93" s="35" t="s">
        <v>207</v>
      </c>
      <c r="C93" s="35" t="s">
        <v>28</v>
      </c>
      <c r="D93" s="35" t="s">
        <v>106</v>
      </c>
      <c r="E93" s="35">
        <v>5</v>
      </c>
      <c r="F93" s="8">
        <v>480</v>
      </c>
      <c r="G93" s="35">
        <f t="shared" si="2"/>
        <v>2400</v>
      </c>
      <c r="H93" s="35" t="s">
        <v>212</v>
      </c>
    </row>
    <row r="94" s="29" customFormat="1" ht="22" customHeight="1" spans="1:8">
      <c r="A94" s="35">
        <v>91</v>
      </c>
      <c r="B94" s="35" t="s">
        <v>207</v>
      </c>
      <c r="C94" s="35" t="s">
        <v>89</v>
      </c>
      <c r="D94" s="35" t="s">
        <v>106</v>
      </c>
      <c r="E94" s="35">
        <v>3</v>
      </c>
      <c r="F94" s="8">
        <v>480</v>
      </c>
      <c r="G94" s="35">
        <f t="shared" si="2"/>
        <v>1440</v>
      </c>
      <c r="H94" s="35" t="s">
        <v>213</v>
      </c>
    </row>
    <row r="95" s="29" customFormat="1" ht="22" customHeight="1" spans="1:8">
      <c r="A95" s="35">
        <v>92</v>
      </c>
      <c r="B95" s="35" t="s">
        <v>207</v>
      </c>
      <c r="C95" s="35" t="s">
        <v>27</v>
      </c>
      <c r="D95" s="35" t="s">
        <v>106</v>
      </c>
      <c r="E95" s="35">
        <v>3</v>
      </c>
      <c r="F95" s="8">
        <v>480</v>
      </c>
      <c r="G95" s="35">
        <f t="shared" si="2"/>
        <v>1440</v>
      </c>
      <c r="H95" s="35" t="s">
        <v>214</v>
      </c>
    </row>
    <row r="96" s="29" customFormat="1" ht="22" customHeight="1" spans="1:8">
      <c r="A96" s="35">
        <v>93</v>
      </c>
      <c r="B96" s="35" t="s">
        <v>207</v>
      </c>
      <c r="C96" s="35" t="s">
        <v>92</v>
      </c>
      <c r="D96" s="35" t="s">
        <v>112</v>
      </c>
      <c r="E96" s="35">
        <v>2</v>
      </c>
      <c r="F96" s="8">
        <v>480</v>
      </c>
      <c r="G96" s="35">
        <f t="shared" si="2"/>
        <v>960</v>
      </c>
      <c r="H96" s="35" t="s">
        <v>215</v>
      </c>
    </row>
    <row r="97" s="29" customFormat="1" ht="22" customHeight="1" spans="1:8">
      <c r="A97" s="35">
        <v>94</v>
      </c>
      <c r="B97" s="35" t="s">
        <v>207</v>
      </c>
      <c r="C97" s="38" t="s">
        <v>43</v>
      </c>
      <c r="D97" s="35" t="s">
        <v>112</v>
      </c>
      <c r="E97" s="35">
        <v>3</v>
      </c>
      <c r="F97" s="8">
        <v>520</v>
      </c>
      <c r="G97" s="35">
        <f t="shared" si="2"/>
        <v>1560</v>
      </c>
      <c r="H97" s="35" t="s">
        <v>216</v>
      </c>
    </row>
    <row r="98" s="29" customFormat="1" ht="22" customHeight="1" spans="1:8">
      <c r="A98" s="35">
        <v>95</v>
      </c>
      <c r="B98" s="35" t="s">
        <v>207</v>
      </c>
      <c r="C98" s="35" t="s">
        <v>91</v>
      </c>
      <c r="D98" s="35" t="s">
        <v>112</v>
      </c>
      <c r="E98" s="35">
        <v>2</v>
      </c>
      <c r="F98" s="8">
        <v>480</v>
      </c>
      <c r="G98" s="35">
        <f t="shared" si="2"/>
        <v>960</v>
      </c>
      <c r="H98" s="35" t="s">
        <v>217</v>
      </c>
    </row>
    <row r="99" s="29" customFormat="1" ht="22" customHeight="1" spans="1:8">
      <c r="A99" s="35">
        <v>96</v>
      </c>
      <c r="B99" s="35" t="s">
        <v>207</v>
      </c>
      <c r="C99" s="35" t="s">
        <v>218</v>
      </c>
      <c r="D99" s="35" t="s">
        <v>112</v>
      </c>
      <c r="E99" s="35">
        <v>2</v>
      </c>
      <c r="F99" s="8">
        <v>480</v>
      </c>
      <c r="G99" s="35">
        <f t="shared" si="2"/>
        <v>960</v>
      </c>
      <c r="H99" s="35" t="s">
        <v>219</v>
      </c>
    </row>
    <row r="100" ht="22" customHeight="1" spans="1:8">
      <c r="A100" s="36" t="s">
        <v>15</v>
      </c>
      <c r="B100" s="36"/>
      <c r="C100" s="44"/>
      <c r="D100" s="44"/>
      <c r="E100" s="35">
        <f>SUM(E4:E99)</f>
        <v>293</v>
      </c>
      <c r="F100" s="44"/>
      <c r="G100" s="45">
        <f>SUM(G4:G99)</f>
        <v>142330</v>
      </c>
      <c r="H100" s="44"/>
    </row>
    <row r="101" ht="20" customHeight="1" spans="1:8">
      <c r="A101" s="46" t="s">
        <v>220</v>
      </c>
      <c r="B101" s="46"/>
      <c r="C101" s="46"/>
      <c r="D101" s="46"/>
      <c r="E101" s="46"/>
      <c r="F101" s="46"/>
      <c r="G101" s="46"/>
      <c r="H101" s="46"/>
    </row>
  </sheetData>
  <mergeCells count="3">
    <mergeCell ref="A1:H1"/>
    <mergeCell ref="A100:B100"/>
    <mergeCell ref="A101:H101"/>
  </mergeCells>
  <conditionalFormatting sqref="C1:C54 C56:C65536">
    <cfRule type="duplicateValues" dxfId="0" priority="1"/>
  </conditionalFormatting>
  <pageMargins left="0.700694444444444" right="0.700694444444444" top="0.472222222222222" bottom="0.156944444444444" header="0.298611111111111" footer="0.0784722222222222"/>
  <pageSetup paperSize="9" orientation="landscape" horizontalDpi="600" vertic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11" sqref="D11"/>
    </sheetView>
  </sheetViews>
  <sheetFormatPr defaultColWidth="9" defaultRowHeight="12.9" outlineLevelRow="5" outlineLevelCol="5"/>
  <cols>
    <col min="2" max="2" width="22.4587155963303" customWidth="1"/>
    <col min="3" max="3" width="35.6238532110092" customWidth="1"/>
    <col min="4" max="4" width="30.8715596330275" customWidth="1"/>
    <col min="5" max="5" width="16.9266055045872" customWidth="1"/>
    <col min="6" max="6" width="15.6238532110092" customWidth="1"/>
  </cols>
  <sheetData>
    <row r="1" s="19" customFormat="1" ht="63" customHeight="1" spans="1:6">
      <c r="A1" s="4" t="s">
        <v>221</v>
      </c>
      <c r="B1" s="4"/>
      <c r="C1" s="4"/>
      <c r="D1" s="4"/>
      <c r="E1" s="4"/>
      <c r="F1" s="4"/>
    </row>
    <row r="2" s="19" customFormat="1" ht="20" customHeight="1" spans="1:6">
      <c r="A2" s="20"/>
      <c r="B2" s="21"/>
      <c r="C2" s="21"/>
      <c r="D2" s="21"/>
      <c r="E2" s="21"/>
      <c r="F2" s="20">
        <v>44172</v>
      </c>
    </row>
    <row r="3" s="19" customFormat="1" ht="51" customHeight="1" spans="1:6">
      <c r="A3" s="22" t="s">
        <v>2</v>
      </c>
      <c r="B3" s="22" t="s">
        <v>222</v>
      </c>
      <c r="C3" s="22" t="s">
        <v>223</v>
      </c>
      <c r="D3" s="22" t="s">
        <v>224</v>
      </c>
      <c r="E3" s="22" t="s">
        <v>6</v>
      </c>
      <c r="F3" s="23" t="s">
        <v>8</v>
      </c>
    </row>
    <row r="4" s="19" customFormat="1" ht="51" customHeight="1" spans="1:6">
      <c r="A4" s="24">
        <v>1</v>
      </c>
      <c r="B4" s="25" t="s">
        <v>225</v>
      </c>
      <c r="C4" s="25" t="s">
        <v>226</v>
      </c>
      <c r="D4" s="56" t="s">
        <v>227</v>
      </c>
      <c r="E4" s="22">
        <v>473.12</v>
      </c>
      <c r="F4" s="26"/>
    </row>
    <row r="5" s="19" customFormat="1" ht="51" customHeight="1" spans="1:6">
      <c r="A5" s="27" t="s">
        <v>228</v>
      </c>
      <c r="B5" s="27"/>
      <c r="C5" s="27"/>
      <c r="D5" s="27"/>
      <c r="E5" s="27"/>
      <c r="F5" s="27"/>
    </row>
    <row r="6" s="19" customFormat="1" ht="51" customHeight="1" spans="1:6">
      <c r="A6" s="28" t="s">
        <v>229</v>
      </c>
      <c r="B6" s="28"/>
      <c r="C6" s="28"/>
      <c r="D6" s="28"/>
      <c r="E6" s="28"/>
      <c r="F6" s="28"/>
    </row>
  </sheetData>
  <mergeCells count="3">
    <mergeCell ref="A1:F1"/>
    <mergeCell ref="A5:F5"/>
    <mergeCell ref="A6:F6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B4" sqref="B4:F16"/>
    </sheetView>
  </sheetViews>
  <sheetFormatPr defaultColWidth="9" defaultRowHeight="12.9" outlineLevelCol="5"/>
  <cols>
    <col min="1" max="1" width="9" style="2"/>
    <col min="2" max="2" width="31.1559633027523" style="2" customWidth="1"/>
    <col min="3" max="3" width="15.4403669724771" style="2" customWidth="1"/>
    <col min="4" max="4" width="15.9449541284404" style="2" customWidth="1"/>
    <col min="5" max="5" width="20.9357798165138" style="2" customWidth="1"/>
    <col min="6" max="6" width="19.1926605504587" style="2" customWidth="1"/>
    <col min="7" max="16384" width="9" style="2"/>
  </cols>
  <sheetData>
    <row r="1" ht="22" customHeight="1" spans="1:6">
      <c r="A1" s="3" t="s">
        <v>0</v>
      </c>
      <c r="B1" s="4"/>
      <c r="C1" s="4"/>
      <c r="D1" s="4"/>
      <c r="E1" s="4"/>
      <c r="F1" s="4"/>
    </row>
    <row r="2" ht="15" customHeight="1" spans="1:6">
      <c r="A2" s="5" t="s">
        <v>230</v>
      </c>
      <c r="B2" s="5"/>
      <c r="C2" s="5"/>
      <c r="D2" s="5"/>
      <c r="E2" s="5"/>
      <c r="F2" s="5"/>
    </row>
    <row r="3" ht="35" customHeight="1" spans="1:6">
      <c r="A3" s="6" t="s">
        <v>2</v>
      </c>
      <c r="B3" s="7" t="s">
        <v>3</v>
      </c>
      <c r="C3" s="7" t="s">
        <v>17</v>
      </c>
      <c r="D3" s="7" t="s">
        <v>18</v>
      </c>
      <c r="E3" s="7" t="s">
        <v>19</v>
      </c>
      <c r="F3" s="7" t="s">
        <v>20</v>
      </c>
    </row>
    <row r="4" ht="22" customHeight="1" spans="1:6">
      <c r="A4" s="8">
        <v>1</v>
      </c>
      <c r="B4" s="8" t="s">
        <v>10</v>
      </c>
      <c r="C4" s="8" t="s">
        <v>22</v>
      </c>
      <c r="D4" s="9">
        <v>3</v>
      </c>
      <c r="E4" s="8">
        <v>540</v>
      </c>
      <c r="F4" s="8">
        <v>1620</v>
      </c>
    </row>
    <row r="5" ht="22" customHeight="1" spans="1:6">
      <c r="A5" s="8">
        <v>2</v>
      </c>
      <c r="B5" s="8" t="s">
        <v>10</v>
      </c>
      <c r="C5" s="8" t="s">
        <v>30</v>
      </c>
      <c r="D5" s="9">
        <v>4</v>
      </c>
      <c r="E5" s="8">
        <v>540</v>
      </c>
      <c r="F5" s="8">
        <v>2160</v>
      </c>
    </row>
    <row r="6" ht="22" customHeight="1" spans="1:6">
      <c r="A6" s="8">
        <v>3</v>
      </c>
      <c r="B6" s="8" t="s">
        <v>10</v>
      </c>
      <c r="C6" s="8" t="s">
        <v>39</v>
      </c>
      <c r="D6" s="9">
        <v>3</v>
      </c>
      <c r="E6" s="8">
        <v>540</v>
      </c>
      <c r="F6" s="8">
        <v>1620</v>
      </c>
    </row>
    <row r="7" ht="22" customHeight="1" spans="1:6">
      <c r="A7" s="8">
        <v>4</v>
      </c>
      <c r="B7" s="8" t="s">
        <v>10</v>
      </c>
      <c r="C7" s="8" t="s">
        <v>40</v>
      </c>
      <c r="D7" s="9">
        <v>2</v>
      </c>
      <c r="E7" s="8">
        <v>540</v>
      </c>
      <c r="F7" s="8">
        <v>1080</v>
      </c>
    </row>
    <row r="8" ht="22" customHeight="1" spans="1:6">
      <c r="A8" s="8">
        <v>5</v>
      </c>
      <c r="B8" s="8" t="s">
        <v>10</v>
      </c>
      <c r="C8" s="8" t="s">
        <v>41</v>
      </c>
      <c r="D8" s="9">
        <v>3</v>
      </c>
      <c r="E8" s="8">
        <v>540</v>
      </c>
      <c r="F8" s="8">
        <v>1620</v>
      </c>
    </row>
    <row r="9" ht="22" customHeight="1" spans="1:6">
      <c r="A9" s="8">
        <v>6</v>
      </c>
      <c r="B9" s="8" t="s">
        <v>10</v>
      </c>
      <c r="C9" s="8" t="s">
        <v>42</v>
      </c>
      <c r="D9" s="9">
        <v>4</v>
      </c>
      <c r="E9" s="8">
        <v>540</v>
      </c>
      <c r="F9" s="8">
        <v>2160</v>
      </c>
    </row>
    <row r="10" ht="22" customHeight="1" spans="1:6">
      <c r="A10" s="8">
        <v>7</v>
      </c>
      <c r="B10" s="15" t="s">
        <v>10</v>
      </c>
      <c r="C10" s="15" t="s">
        <v>50</v>
      </c>
      <c r="D10" s="17">
        <v>3</v>
      </c>
      <c r="E10" s="15">
        <v>540</v>
      </c>
      <c r="F10" s="15">
        <v>1620</v>
      </c>
    </row>
    <row r="11" ht="22" customHeight="1" spans="1:6">
      <c r="A11" s="8">
        <v>8</v>
      </c>
      <c r="B11" s="15" t="s">
        <v>10</v>
      </c>
      <c r="C11" s="15" t="s">
        <v>51</v>
      </c>
      <c r="D11" s="17">
        <v>4</v>
      </c>
      <c r="E11" s="15">
        <v>540</v>
      </c>
      <c r="F11" s="15">
        <v>2160</v>
      </c>
    </row>
    <row r="12" ht="22" customHeight="1" spans="1:6">
      <c r="A12" s="8">
        <v>9</v>
      </c>
      <c r="B12" s="8" t="s">
        <v>10</v>
      </c>
      <c r="C12" s="8" t="s">
        <v>52</v>
      </c>
      <c r="D12" s="9">
        <v>3</v>
      </c>
      <c r="E12" s="8">
        <v>540</v>
      </c>
      <c r="F12" s="8">
        <v>1620</v>
      </c>
    </row>
    <row r="13" ht="22" customHeight="1" spans="1:6">
      <c r="A13" s="8">
        <v>10</v>
      </c>
      <c r="B13" s="8" t="s">
        <v>10</v>
      </c>
      <c r="C13" s="8" t="s">
        <v>53</v>
      </c>
      <c r="D13" s="9">
        <v>4</v>
      </c>
      <c r="E13" s="8">
        <v>540</v>
      </c>
      <c r="F13" s="8">
        <v>2160</v>
      </c>
    </row>
    <row r="14" ht="22" customHeight="1" spans="1:6">
      <c r="A14" s="8">
        <v>11</v>
      </c>
      <c r="B14" s="8" t="s">
        <v>10</v>
      </c>
      <c r="C14" s="8" t="s">
        <v>54</v>
      </c>
      <c r="D14" s="9">
        <v>2</v>
      </c>
      <c r="E14" s="8">
        <v>540</v>
      </c>
      <c r="F14" s="8">
        <v>1080</v>
      </c>
    </row>
    <row r="15" ht="22" customHeight="1" spans="1:6">
      <c r="A15" s="8">
        <v>12</v>
      </c>
      <c r="B15" s="8" t="s">
        <v>10</v>
      </c>
      <c r="C15" s="8" t="s">
        <v>55</v>
      </c>
      <c r="D15" s="9">
        <v>1</v>
      </c>
      <c r="E15" s="8">
        <v>540</v>
      </c>
      <c r="F15" s="8">
        <v>540</v>
      </c>
    </row>
    <row r="16" ht="22" customHeight="1" spans="1:6">
      <c r="A16" s="8">
        <v>13</v>
      </c>
      <c r="B16" s="8" t="s">
        <v>10</v>
      </c>
      <c r="C16" s="8" t="s">
        <v>56</v>
      </c>
      <c r="D16" s="9">
        <v>1</v>
      </c>
      <c r="E16" s="8">
        <v>540</v>
      </c>
      <c r="F16" s="8">
        <v>540</v>
      </c>
    </row>
    <row r="17" ht="22" customHeight="1" spans="1:6">
      <c r="A17" s="18"/>
      <c r="B17" s="18" t="s">
        <v>15</v>
      </c>
      <c r="C17" s="18"/>
      <c r="D17" s="18">
        <f>SUM(D4:D16)</f>
        <v>37</v>
      </c>
      <c r="E17" s="18"/>
      <c r="F17" s="18">
        <f>SUM(F4:F16)</f>
        <v>19980</v>
      </c>
    </row>
    <row r="18" ht="22" customHeight="1"/>
  </sheetData>
  <mergeCells count="2">
    <mergeCell ref="A1:F1"/>
    <mergeCell ref="A2:F2"/>
  </mergeCells>
  <conditionalFormatting sqref="C1">
    <cfRule type="duplicateValues" dxfId="0" priority="3"/>
  </conditionalFormatting>
  <conditionalFormatting sqref="C3">
    <cfRule type="duplicateValues" dxfId="0" priority="2"/>
  </conditionalFormatting>
  <conditionalFormatting sqref="C4 C5 C6:C9 C10:C16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8" workbookViewId="0">
      <selection activeCell="B4" sqref="B4:F24"/>
    </sheetView>
  </sheetViews>
  <sheetFormatPr defaultColWidth="9" defaultRowHeight="25" customHeight="1" outlineLevelCol="5"/>
  <cols>
    <col min="1" max="1" width="9" style="2"/>
    <col min="2" max="2" width="24.9174311926606" style="2" customWidth="1"/>
    <col min="3" max="3" width="16.8165137614679" style="2" customWidth="1"/>
    <col min="4" max="4" width="18.4403669724771" style="2" customWidth="1"/>
    <col min="5" max="5" width="20.9357798165138" style="2" customWidth="1"/>
    <col min="6" max="6" width="16.3211009174312" style="2" customWidth="1"/>
    <col min="7" max="16384" width="9" style="2"/>
  </cols>
  <sheetData>
    <row r="1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230</v>
      </c>
      <c r="B2" s="5"/>
      <c r="C2" s="5"/>
      <c r="D2" s="5"/>
      <c r="E2" s="5"/>
      <c r="F2" s="5"/>
    </row>
    <row r="3" customHeight="1" spans="1:6">
      <c r="A3" s="6" t="s">
        <v>2</v>
      </c>
      <c r="B3" s="7" t="s">
        <v>3</v>
      </c>
      <c r="C3" s="7" t="s">
        <v>17</v>
      </c>
      <c r="D3" s="7" t="s">
        <v>18</v>
      </c>
      <c r="E3" s="7" t="s">
        <v>102</v>
      </c>
      <c r="F3" s="7" t="s">
        <v>20</v>
      </c>
    </row>
    <row r="4" customHeight="1" spans="1:6">
      <c r="A4" s="8">
        <v>1</v>
      </c>
      <c r="B4" s="8" t="s">
        <v>11</v>
      </c>
      <c r="C4" s="8" t="s">
        <v>25</v>
      </c>
      <c r="D4" s="9">
        <v>4</v>
      </c>
      <c r="E4" s="8">
        <v>540</v>
      </c>
      <c r="F4" s="8">
        <v>2160</v>
      </c>
    </row>
    <row r="5" customHeight="1" spans="1:6">
      <c r="A5" s="8">
        <v>2</v>
      </c>
      <c r="B5" s="8" t="s">
        <v>11</v>
      </c>
      <c r="C5" s="8" t="s">
        <v>37</v>
      </c>
      <c r="D5" s="9">
        <v>5</v>
      </c>
      <c r="E5" s="8">
        <v>540</v>
      </c>
      <c r="F5" s="8">
        <v>2700</v>
      </c>
    </row>
    <row r="6" customHeight="1" spans="1:6">
      <c r="A6" s="8">
        <v>3</v>
      </c>
      <c r="B6" s="8" t="s">
        <v>11</v>
      </c>
      <c r="C6" s="8" t="s">
        <v>38</v>
      </c>
      <c r="D6" s="9">
        <v>6</v>
      </c>
      <c r="E6" s="8">
        <v>540</v>
      </c>
      <c r="F6" s="8">
        <v>3240</v>
      </c>
    </row>
    <row r="7" customHeight="1" spans="1:6">
      <c r="A7" s="8">
        <v>4</v>
      </c>
      <c r="B7" s="8" t="s">
        <v>11</v>
      </c>
      <c r="C7" s="8" t="s">
        <v>44</v>
      </c>
      <c r="D7" s="9">
        <v>4</v>
      </c>
      <c r="E7" s="8">
        <v>540</v>
      </c>
      <c r="F7" s="8">
        <v>2160</v>
      </c>
    </row>
    <row r="8" customHeight="1" spans="1:6">
      <c r="A8" s="8">
        <v>5</v>
      </c>
      <c r="B8" s="8" t="s">
        <v>11</v>
      </c>
      <c r="C8" s="8" t="s">
        <v>58</v>
      </c>
      <c r="D8" s="9">
        <v>3</v>
      </c>
      <c r="E8" s="8">
        <v>540</v>
      </c>
      <c r="F8" s="8">
        <v>1620</v>
      </c>
    </row>
    <row r="9" customHeight="1" spans="1:6">
      <c r="A9" s="8">
        <v>6</v>
      </c>
      <c r="B9" s="8" t="s">
        <v>11</v>
      </c>
      <c r="C9" s="8" t="s">
        <v>59</v>
      </c>
      <c r="D9" s="9">
        <v>6</v>
      </c>
      <c r="E9" s="8">
        <v>540</v>
      </c>
      <c r="F9" s="8">
        <v>3240</v>
      </c>
    </row>
    <row r="10" customHeight="1" spans="1:6">
      <c r="A10" s="8">
        <v>7</v>
      </c>
      <c r="B10" s="8" t="s">
        <v>11</v>
      </c>
      <c r="C10" s="8" t="s">
        <v>62</v>
      </c>
      <c r="D10" s="9">
        <v>5</v>
      </c>
      <c r="E10" s="8">
        <v>540</v>
      </c>
      <c r="F10" s="8">
        <v>2700</v>
      </c>
    </row>
    <row r="11" customHeight="1" spans="1:6">
      <c r="A11" s="8">
        <v>8</v>
      </c>
      <c r="B11" s="8" t="s">
        <v>11</v>
      </c>
      <c r="C11" s="8" t="s">
        <v>63</v>
      </c>
      <c r="D11" s="9">
        <v>4</v>
      </c>
      <c r="E11" s="8">
        <v>540</v>
      </c>
      <c r="F11" s="8">
        <v>2160</v>
      </c>
    </row>
    <row r="12" customHeight="1" spans="1:6">
      <c r="A12" s="8">
        <v>9</v>
      </c>
      <c r="B12" s="8" t="s">
        <v>11</v>
      </c>
      <c r="C12" s="8" t="s">
        <v>64</v>
      </c>
      <c r="D12" s="9">
        <v>6</v>
      </c>
      <c r="E12" s="8">
        <v>540</v>
      </c>
      <c r="F12" s="8">
        <v>3240</v>
      </c>
    </row>
    <row r="13" customHeight="1" spans="1:6">
      <c r="A13" s="8">
        <v>10</v>
      </c>
      <c r="B13" s="8" t="s">
        <v>11</v>
      </c>
      <c r="C13" s="8" t="s">
        <v>65</v>
      </c>
      <c r="D13" s="9">
        <v>1</v>
      </c>
      <c r="E13" s="8">
        <v>540</v>
      </c>
      <c r="F13" s="8">
        <v>540</v>
      </c>
    </row>
    <row r="14" customHeight="1" spans="1:6">
      <c r="A14" s="8">
        <v>11</v>
      </c>
      <c r="B14" s="8" t="s">
        <v>11</v>
      </c>
      <c r="C14" s="8" t="s">
        <v>66</v>
      </c>
      <c r="D14" s="9">
        <v>4</v>
      </c>
      <c r="E14" s="8">
        <v>540</v>
      </c>
      <c r="F14" s="8">
        <v>2160</v>
      </c>
    </row>
    <row r="15" customHeight="1" spans="1:6">
      <c r="A15" s="8">
        <v>12</v>
      </c>
      <c r="B15" s="8" t="s">
        <v>11</v>
      </c>
      <c r="C15" s="8" t="s">
        <v>67</v>
      </c>
      <c r="D15" s="9">
        <v>3</v>
      </c>
      <c r="E15" s="8">
        <v>540</v>
      </c>
      <c r="F15" s="8">
        <v>1620</v>
      </c>
    </row>
    <row r="16" customHeight="1" spans="1:6">
      <c r="A16" s="8">
        <v>13</v>
      </c>
      <c r="B16" s="8" t="s">
        <v>11</v>
      </c>
      <c r="C16" s="8" t="s">
        <v>68</v>
      </c>
      <c r="D16" s="9">
        <v>5</v>
      </c>
      <c r="E16" s="8">
        <v>540</v>
      </c>
      <c r="F16" s="8">
        <v>2700</v>
      </c>
    </row>
    <row r="17" customHeight="1" spans="1:6">
      <c r="A17" s="8">
        <v>14</v>
      </c>
      <c r="B17" s="8" t="s">
        <v>11</v>
      </c>
      <c r="C17" s="8" t="s">
        <v>69</v>
      </c>
      <c r="D17" s="9">
        <v>1</v>
      </c>
      <c r="E17" s="8">
        <v>540</v>
      </c>
      <c r="F17" s="8">
        <v>540</v>
      </c>
    </row>
    <row r="18" customHeight="1" spans="1:6">
      <c r="A18" s="8">
        <v>15</v>
      </c>
      <c r="B18" s="8" t="s">
        <v>11</v>
      </c>
      <c r="C18" s="8" t="s">
        <v>70</v>
      </c>
      <c r="D18" s="9">
        <v>3</v>
      </c>
      <c r="E18" s="8">
        <v>540</v>
      </c>
      <c r="F18" s="8">
        <v>1620</v>
      </c>
    </row>
    <row r="19" customHeight="1" spans="1:6">
      <c r="A19" s="8">
        <v>16</v>
      </c>
      <c r="B19" s="8" t="s">
        <v>11</v>
      </c>
      <c r="C19" s="16" t="s">
        <v>71</v>
      </c>
      <c r="D19" s="9">
        <v>2</v>
      </c>
      <c r="E19" s="8">
        <v>540</v>
      </c>
      <c r="F19" s="8">
        <v>1080</v>
      </c>
    </row>
    <row r="20" customHeight="1" spans="1:6">
      <c r="A20" s="8">
        <v>17</v>
      </c>
      <c r="B20" s="8" t="s">
        <v>11</v>
      </c>
      <c r="C20" s="8" t="s">
        <v>72</v>
      </c>
      <c r="D20" s="9">
        <v>3</v>
      </c>
      <c r="E20" s="8">
        <v>540</v>
      </c>
      <c r="F20" s="8">
        <v>1620</v>
      </c>
    </row>
    <row r="21" customHeight="1" spans="1:6">
      <c r="A21" s="8">
        <v>18</v>
      </c>
      <c r="B21" s="8" t="s">
        <v>11</v>
      </c>
      <c r="C21" s="8" t="s">
        <v>73</v>
      </c>
      <c r="D21" s="9">
        <v>3</v>
      </c>
      <c r="E21" s="8">
        <v>540</v>
      </c>
      <c r="F21" s="8">
        <v>1620</v>
      </c>
    </row>
    <row r="22" customHeight="1" spans="1:6">
      <c r="A22" s="8">
        <v>19</v>
      </c>
      <c r="B22" s="8" t="s">
        <v>11</v>
      </c>
      <c r="C22" s="8" t="s">
        <v>74</v>
      </c>
      <c r="D22" s="9">
        <v>4</v>
      </c>
      <c r="E22" s="8">
        <v>540</v>
      </c>
      <c r="F22" s="8">
        <v>2160</v>
      </c>
    </row>
    <row r="23" customHeight="1" spans="1:6">
      <c r="A23" s="8">
        <v>20</v>
      </c>
      <c r="B23" s="8" t="s">
        <v>11</v>
      </c>
      <c r="C23" s="8" t="s">
        <v>75</v>
      </c>
      <c r="D23" s="9">
        <v>5</v>
      </c>
      <c r="E23" s="8">
        <v>540</v>
      </c>
      <c r="F23" s="8">
        <v>2700</v>
      </c>
    </row>
    <row r="24" customHeight="1" spans="1:6">
      <c r="A24" s="8">
        <v>21</v>
      </c>
      <c r="B24" s="8" t="s">
        <v>11</v>
      </c>
      <c r="C24" s="8" t="s">
        <v>76</v>
      </c>
      <c r="D24" s="9">
        <v>3</v>
      </c>
      <c r="E24" s="8">
        <v>540</v>
      </c>
      <c r="F24" s="8">
        <v>1620</v>
      </c>
    </row>
    <row r="25" customHeight="1" spans="1:6">
      <c r="A25" s="8"/>
      <c r="B25" s="12" t="s">
        <v>15</v>
      </c>
      <c r="C25" s="13"/>
      <c r="D25" s="8">
        <f>SUM(D4:D24)</f>
        <v>80</v>
      </c>
      <c r="E25" s="13"/>
      <c r="F25" s="14">
        <f>SUM(F4:F24)</f>
        <v>43200</v>
      </c>
    </row>
  </sheetData>
  <mergeCells count="2">
    <mergeCell ref="A1:F1"/>
    <mergeCell ref="A2:F2"/>
  </mergeCells>
  <conditionalFormatting sqref="C1">
    <cfRule type="duplicateValues" dxfId="0" priority="2"/>
  </conditionalFormatting>
  <conditionalFormatting sqref="C3 C25">
    <cfRule type="duplicateValues" dxfId="0" priority="3"/>
  </conditionalFormatting>
  <conditionalFormatting sqref="C4 C5:C6 C7 C8:C9 C10:C18 C20:C24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4" sqref="B4:F9"/>
    </sheetView>
  </sheetViews>
  <sheetFormatPr defaultColWidth="9" defaultRowHeight="12.9" outlineLevelCol="5"/>
  <cols>
    <col min="1" max="1" width="9" style="2"/>
    <col min="2" max="2" width="20.302752293578" style="2" customWidth="1"/>
    <col min="3" max="3" width="20.6880733944954" style="2" customWidth="1"/>
    <col min="4" max="4" width="14.4495412844037" style="2" customWidth="1"/>
    <col min="5" max="5" width="20.9357798165138" style="2" customWidth="1"/>
    <col min="6" max="6" width="22.6788990825688" style="2" customWidth="1"/>
    <col min="7" max="16384" width="9" style="2"/>
  </cols>
  <sheetData>
    <row r="1" ht="36" customHeight="1" spans="1:6">
      <c r="A1" s="3" t="s">
        <v>0</v>
      </c>
      <c r="B1" s="4"/>
      <c r="C1" s="4"/>
      <c r="D1" s="4"/>
      <c r="E1" s="4"/>
      <c r="F1" s="4"/>
    </row>
    <row r="2" ht="27" customHeight="1" spans="1:6">
      <c r="A2" s="5" t="s">
        <v>230</v>
      </c>
      <c r="B2" s="5"/>
      <c r="C2" s="5"/>
      <c r="D2" s="5"/>
      <c r="E2" s="5"/>
      <c r="F2" s="5"/>
    </row>
    <row r="3" ht="29" customHeight="1" spans="1:6">
      <c r="A3" s="6" t="s">
        <v>2</v>
      </c>
      <c r="B3" s="7" t="s">
        <v>3</v>
      </c>
      <c r="C3" s="7" t="s">
        <v>17</v>
      </c>
      <c r="D3" s="7" t="s">
        <v>18</v>
      </c>
      <c r="E3" s="7" t="s">
        <v>19</v>
      </c>
      <c r="F3" s="7" t="s">
        <v>20</v>
      </c>
    </row>
    <row r="4" ht="22" customHeight="1" spans="1:6">
      <c r="A4" s="8">
        <v>1</v>
      </c>
      <c r="B4" s="8" t="s">
        <v>12</v>
      </c>
      <c r="C4" s="8" t="s">
        <v>34</v>
      </c>
      <c r="D4" s="9">
        <v>4</v>
      </c>
      <c r="E4" s="8">
        <v>540</v>
      </c>
      <c r="F4" s="8">
        <v>2160</v>
      </c>
    </row>
    <row r="5" ht="22" customHeight="1" spans="1:6">
      <c r="A5" s="8">
        <v>2</v>
      </c>
      <c r="B5" s="8" t="s">
        <v>12</v>
      </c>
      <c r="C5" s="8" t="s">
        <v>36</v>
      </c>
      <c r="D5" s="9">
        <v>2</v>
      </c>
      <c r="E5" s="8">
        <v>540</v>
      </c>
      <c r="F5" s="8">
        <v>1080</v>
      </c>
    </row>
    <row r="6" ht="22" customHeight="1" spans="1:6">
      <c r="A6" s="8">
        <v>3</v>
      </c>
      <c r="B6" s="8" t="s">
        <v>12</v>
      </c>
      <c r="C6" s="8" t="s">
        <v>60</v>
      </c>
      <c r="D6" s="9">
        <v>3</v>
      </c>
      <c r="E6" s="8">
        <v>540</v>
      </c>
      <c r="F6" s="8">
        <v>1620</v>
      </c>
    </row>
    <row r="7" ht="22" customHeight="1" spans="1:6">
      <c r="A7" s="8">
        <v>4</v>
      </c>
      <c r="B7" s="8" t="s">
        <v>12</v>
      </c>
      <c r="C7" s="8" t="s">
        <v>61</v>
      </c>
      <c r="D7" s="9">
        <v>4</v>
      </c>
      <c r="E7" s="8">
        <v>540</v>
      </c>
      <c r="F7" s="8">
        <v>2160</v>
      </c>
    </row>
    <row r="8" ht="22" customHeight="1" spans="1:6">
      <c r="A8" s="8">
        <v>5</v>
      </c>
      <c r="B8" s="8" t="s">
        <v>12</v>
      </c>
      <c r="C8" s="8" t="s">
        <v>87</v>
      </c>
      <c r="D8" s="9">
        <v>3</v>
      </c>
      <c r="E8" s="8">
        <v>540</v>
      </c>
      <c r="F8" s="8">
        <v>1620</v>
      </c>
    </row>
    <row r="9" ht="22" customHeight="1" spans="1:6">
      <c r="A9" s="8">
        <v>6</v>
      </c>
      <c r="B9" s="8" t="s">
        <v>12</v>
      </c>
      <c r="C9" s="8" t="s">
        <v>88</v>
      </c>
      <c r="D9" s="9">
        <v>4</v>
      </c>
      <c r="E9" s="8">
        <v>540</v>
      </c>
      <c r="F9" s="8">
        <v>2160</v>
      </c>
    </row>
    <row r="10" ht="22" customHeight="1" spans="1:6">
      <c r="A10" s="8"/>
      <c r="B10" s="12" t="s">
        <v>15</v>
      </c>
      <c r="C10" s="13"/>
      <c r="D10" s="8">
        <f>SUM(D4:D9)</f>
        <v>20</v>
      </c>
      <c r="E10" s="13"/>
      <c r="F10" s="14">
        <f>SUM(F4:F9)</f>
        <v>10800</v>
      </c>
    </row>
    <row r="11" ht="22" customHeight="1"/>
    <row r="12" ht="22" customHeight="1"/>
    <row r="13" ht="22" customHeight="1"/>
    <row r="14" ht="22" customHeight="1"/>
    <row r="15" ht="22" customHeight="1"/>
    <row r="16" ht="22" customHeight="1"/>
    <row r="17" ht="22" customHeight="1"/>
  </sheetData>
  <mergeCells count="2">
    <mergeCell ref="A1:F1"/>
    <mergeCell ref="A2:F2"/>
  </mergeCells>
  <conditionalFormatting sqref="C1">
    <cfRule type="duplicateValues" dxfId="0" priority="2"/>
  </conditionalFormatting>
  <conditionalFormatting sqref="C3 C10">
    <cfRule type="duplicateValues" dxfId="0" priority="3"/>
  </conditionalFormatting>
  <conditionalFormatting sqref="C4 C5 C6:C7 C8:C9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E19" sqref="E19"/>
    </sheetView>
  </sheetViews>
  <sheetFormatPr defaultColWidth="9" defaultRowHeight="12.9" outlineLevelCol="5"/>
  <cols>
    <col min="1" max="1" width="12.9633027522936" style="2" customWidth="1"/>
    <col min="2" max="2" width="21.4220183486239" style="2" customWidth="1"/>
    <col min="3" max="3" width="14.0825688073394" style="2" customWidth="1"/>
    <col min="4" max="4" width="14.3211009174312" style="2" customWidth="1"/>
    <col min="5" max="5" width="20.9357798165138" style="2" customWidth="1"/>
    <col min="6" max="6" width="17.0733944954128" style="2" customWidth="1"/>
    <col min="7" max="16384" width="9" style="2"/>
  </cols>
  <sheetData>
    <row r="1" ht="23.05" spans="1:6">
      <c r="A1" s="3" t="s">
        <v>0</v>
      </c>
      <c r="B1" s="4"/>
      <c r="C1" s="4"/>
      <c r="D1" s="4"/>
      <c r="E1" s="4"/>
      <c r="F1" s="4"/>
    </row>
    <row r="2" ht="28" customHeight="1" spans="1:6">
      <c r="A2" s="5" t="s">
        <v>230</v>
      </c>
      <c r="B2" s="5"/>
      <c r="C2" s="5"/>
      <c r="D2" s="5"/>
      <c r="E2" s="5"/>
      <c r="F2" s="5"/>
    </row>
    <row r="3" ht="37" customHeight="1" spans="1:6">
      <c r="A3" s="6" t="s">
        <v>2</v>
      </c>
      <c r="B3" s="7" t="s">
        <v>3</v>
      </c>
      <c r="C3" s="7" t="s">
        <v>17</v>
      </c>
      <c r="D3" s="7" t="s">
        <v>18</v>
      </c>
      <c r="E3" s="7" t="s">
        <v>19</v>
      </c>
      <c r="F3" s="7" t="s">
        <v>20</v>
      </c>
    </row>
    <row r="4" ht="22" customHeight="1" spans="1:6">
      <c r="A4" s="8">
        <v>1</v>
      </c>
      <c r="B4" s="8" t="s">
        <v>13</v>
      </c>
      <c r="C4" s="8" t="s">
        <v>24</v>
      </c>
      <c r="D4" s="9">
        <v>3</v>
      </c>
      <c r="E4" s="8">
        <v>540</v>
      </c>
      <c r="F4" s="8">
        <v>1620</v>
      </c>
    </row>
    <row r="5" ht="22" customHeight="1" spans="1:6">
      <c r="A5" s="8">
        <v>2</v>
      </c>
      <c r="B5" s="8" t="s">
        <v>13</v>
      </c>
      <c r="C5" s="8" t="s">
        <v>29</v>
      </c>
      <c r="D5" s="9">
        <v>2</v>
      </c>
      <c r="E5" s="8">
        <v>540</v>
      </c>
      <c r="F5" s="8">
        <v>1080</v>
      </c>
    </row>
    <row r="6" ht="22" customHeight="1" spans="1:6">
      <c r="A6" s="8">
        <v>3</v>
      </c>
      <c r="B6" s="8" t="s">
        <v>13</v>
      </c>
      <c r="C6" s="8" t="s">
        <v>32</v>
      </c>
      <c r="D6" s="9">
        <v>4</v>
      </c>
      <c r="E6" s="8">
        <v>540</v>
      </c>
      <c r="F6" s="8">
        <v>2160</v>
      </c>
    </row>
    <row r="7" ht="22" customHeight="1" spans="1:6">
      <c r="A7" s="8">
        <v>4</v>
      </c>
      <c r="B7" s="8" t="s">
        <v>13</v>
      </c>
      <c r="C7" s="8" t="s">
        <v>35</v>
      </c>
      <c r="D7" s="9">
        <v>6</v>
      </c>
      <c r="E7" s="8">
        <v>540</v>
      </c>
      <c r="F7" s="8">
        <v>3240</v>
      </c>
    </row>
    <row r="8" ht="22" customHeight="1" spans="1:6">
      <c r="A8" s="8">
        <v>5</v>
      </c>
      <c r="B8" s="8" t="s">
        <v>13</v>
      </c>
      <c r="C8" s="8" t="s">
        <v>45</v>
      </c>
      <c r="D8" s="9">
        <v>4</v>
      </c>
      <c r="E8" s="8">
        <v>540</v>
      </c>
      <c r="F8" s="8">
        <v>2160</v>
      </c>
    </row>
    <row r="9" ht="22" customHeight="1" spans="1:6">
      <c r="A9" s="8">
        <v>6</v>
      </c>
      <c r="B9" s="8" t="s">
        <v>13</v>
      </c>
      <c r="C9" s="8" t="s">
        <v>46</v>
      </c>
      <c r="D9" s="9">
        <v>3</v>
      </c>
      <c r="E9" s="8">
        <v>540</v>
      </c>
      <c r="F9" s="8">
        <v>1620</v>
      </c>
    </row>
    <row r="10" ht="22" customHeight="1" spans="1:6">
      <c r="A10" s="8">
        <v>7</v>
      </c>
      <c r="B10" s="8" t="s">
        <v>13</v>
      </c>
      <c r="C10" s="8" t="s">
        <v>47</v>
      </c>
      <c r="D10" s="9">
        <v>3</v>
      </c>
      <c r="E10" s="8">
        <v>540</v>
      </c>
      <c r="F10" s="8">
        <v>1620</v>
      </c>
    </row>
    <row r="11" ht="22" customHeight="1" spans="1:6">
      <c r="A11" s="8">
        <v>8</v>
      </c>
      <c r="B11" s="8" t="s">
        <v>13</v>
      </c>
      <c r="C11" s="8" t="s">
        <v>49</v>
      </c>
      <c r="D11" s="9">
        <v>4</v>
      </c>
      <c r="E11" s="8">
        <v>540</v>
      </c>
      <c r="F11" s="8">
        <v>2160</v>
      </c>
    </row>
    <row r="12" ht="22" customHeight="1" spans="1:6">
      <c r="A12" s="8">
        <v>9</v>
      </c>
      <c r="B12" s="8" t="s">
        <v>13</v>
      </c>
      <c r="C12" s="8" t="s">
        <v>77</v>
      </c>
      <c r="D12" s="9">
        <v>4</v>
      </c>
      <c r="E12" s="8">
        <v>540</v>
      </c>
      <c r="F12" s="8">
        <v>2160</v>
      </c>
    </row>
    <row r="13" ht="22" customHeight="1" spans="1:6">
      <c r="A13" s="8">
        <v>10</v>
      </c>
      <c r="B13" s="8" t="s">
        <v>13</v>
      </c>
      <c r="C13" s="8" t="s">
        <v>78</v>
      </c>
      <c r="D13" s="9">
        <v>3</v>
      </c>
      <c r="E13" s="8">
        <v>540</v>
      </c>
      <c r="F13" s="8">
        <v>1620</v>
      </c>
    </row>
    <row r="14" ht="22" customHeight="1" spans="1:6">
      <c r="A14" s="8">
        <v>11</v>
      </c>
      <c r="B14" s="8" t="s">
        <v>13</v>
      </c>
      <c r="C14" s="8" t="s">
        <v>79</v>
      </c>
      <c r="D14" s="9">
        <v>3</v>
      </c>
      <c r="E14" s="8">
        <v>540</v>
      </c>
      <c r="F14" s="8">
        <v>1620</v>
      </c>
    </row>
    <row r="15" ht="22" customHeight="1" spans="1:6">
      <c r="A15" s="8">
        <v>12</v>
      </c>
      <c r="B15" s="8" t="s">
        <v>13</v>
      </c>
      <c r="C15" s="8" t="s">
        <v>80</v>
      </c>
      <c r="D15" s="9">
        <v>3</v>
      </c>
      <c r="E15" s="8">
        <v>540</v>
      </c>
      <c r="F15" s="8">
        <v>1620</v>
      </c>
    </row>
    <row r="16" ht="22" customHeight="1" spans="1:6">
      <c r="A16" s="8">
        <v>13</v>
      </c>
      <c r="B16" s="8" t="s">
        <v>13</v>
      </c>
      <c r="C16" s="8" t="s">
        <v>81</v>
      </c>
      <c r="D16" s="9">
        <v>1</v>
      </c>
      <c r="E16" s="8">
        <v>540</v>
      </c>
      <c r="F16" s="8">
        <v>540</v>
      </c>
    </row>
    <row r="17" ht="22" customHeight="1" spans="1:6">
      <c r="A17" s="8">
        <v>14</v>
      </c>
      <c r="B17" s="8" t="s">
        <v>13</v>
      </c>
      <c r="C17" s="8" t="s">
        <v>82</v>
      </c>
      <c r="D17" s="9">
        <v>1</v>
      </c>
      <c r="E17" s="8">
        <v>540</v>
      </c>
      <c r="F17" s="8">
        <v>540</v>
      </c>
    </row>
    <row r="18" ht="22" customHeight="1" spans="1:6">
      <c r="A18" s="8">
        <v>15</v>
      </c>
      <c r="B18" s="8" t="s">
        <v>13</v>
      </c>
      <c r="C18" s="8" t="s">
        <v>83</v>
      </c>
      <c r="D18" s="9">
        <v>1</v>
      </c>
      <c r="E18" s="8">
        <v>540</v>
      </c>
      <c r="F18" s="8">
        <v>540</v>
      </c>
    </row>
    <row r="19" ht="22" customHeight="1" spans="1:6">
      <c r="A19" s="8">
        <v>16</v>
      </c>
      <c r="B19" s="8" t="s">
        <v>13</v>
      </c>
      <c r="C19" s="8" t="s">
        <v>84</v>
      </c>
      <c r="D19" s="9">
        <v>2</v>
      </c>
      <c r="E19" s="8">
        <v>540</v>
      </c>
      <c r="F19" s="8">
        <v>1080</v>
      </c>
    </row>
    <row r="20" ht="22" customHeight="1" spans="1:6">
      <c r="A20" s="8">
        <v>17</v>
      </c>
      <c r="B20" s="8" t="s">
        <v>13</v>
      </c>
      <c r="C20" s="8" t="s">
        <v>85</v>
      </c>
      <c r="D20" s="9">
        <v>2</v>
      </c>
      <c r="E20" s="8">
        <v>540</v>
      </c>
      <c r="F20" s="8">
        <v>1080</v>
      </c>
    </row>
    <row r="21" ht="22" customHeight="1" spans="1:6">
      <c r="A21" s="8">
        <v>18</v>
      </c>
      <c r="B21" s="8" t="s">
        <v>13</v>
      </c>
      <c r="C21" s="8" t="s">
        <v>86</v>
      </c>
      <c r="D21" s="9">
        <v>2</v>
      </c>
      <c r="E21" s="8">
        <v>540</v>
      </c>
      <c r="F21" s="8">
        <v>1080</v>
      </c>
    </row>
    <row r="22" ht="22" customHeight="1" spans="1:6">
      <c r="A22" s="8"/>
      <c r="B22" s="12"/>
      <c r="C22" s="13"/>
      <c r="D22" s="8">
        <f>SUM(D4:D21)</f>
        <v>51</v>
      </c>
      <c r="E22" s="13"/>
      <c r="F22" s="14">
        <f>SUM(F4:F21)</f>
        <v>27540</v>
      </c>
    </row>
    <row r="23" s="1" customFormat="1" ht="22" customHeight="1"/>
  </sheetData>
  <mergeCells count="2">
    <mergeCell ref="A1:F1"/>
    <mergeCell ref="A2:F2"/>
  </mergeCells>
  <conditionalFormatting sqref="C1">
    <cfRule type="duplicateValues" dxfId="0" priority="2"/>
  </conditionalFormatting>
  <conditionalFormatting sqref="C3 C22">
    <cfRule type="duplicateValues" dxfId="0" priority="3"/>
  </conditionalFormatting>
  <conditionalFormatting sqref="C4 C5 C6 C7 C8:C10 C11 C12:C21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4" sqref="B4:F12"/>
    </sheetView>
  </sheetViews>
  <sheetFormatPr defaultColWidth="9" defaultRowHeight="12.9" outlineLevelCol="5"/>
  <cols>
    <col min="1" max="1" width="9" style="2"/>
    <col min="2" max="2" width="23.5504587155963" style="2" customWidth="1"/>
    <col min="3" max="3" width="15.1926605504587" style="2" customWidth="1"/>
    <col min="4" max="4" width="16.954128440367" style="2" customWidth="1"/>
    <col min="5" max="5" width="20.9357798165138" style="2" customWidth="1"/>
    <col min="6" max="6" width="15.4495412844037" style="2" customWidth="1"/>
    <col min="7" max="16384" width="9" style="2"/>
  </cols>
  <sheetData>
    <row r="1" ht="35" customHeight="1" spans="1:6">
      <c r="A1" s="3" t="s">
        <v>0</v>
      </c>
      <c r="B1" s="4"/>
      <c r="C1" s="4"/>
      <c r="D1" s="4"/>
      <c r="E1" s="4"/>
      <c r="F1" s="4"/>
    </row>
    <row r="2" ht="27" customHeight="1" spans="1:6">
      <c r="A2" s="5" t="s">
        <v>230</v>
      </c>
      <c r="B2" s="5"/>
      <c r="C2" s="5"/>
      <c r="D2" s="5"/>
      <c r="E2" s="5"/>
      <c r="F2" s="5"/>
    </row>
    <row r="3" ht="22" customHeight="1" spans="1:6">
      <c r="A3" s="6" t="s">
        <v>2</v>
      </c>
      <c r="B3" s="7" t="s">
        <v>3</v>
      </c>
      <c r="C3" s="7" t="s">
        <v>17</v>
      </c>
      <c r="D3" s="7" t="s">
        <v>18</v>
      </c>
      <c r="E3" s="7" t="s">
        <v>102</v>
      </c>
      <c r="F3" s="7" t="s">
        <v>20</v>
      </c>
    </row>
    <row r="4" ht="22" customHeight="1" spans="1:6">
      <c r="A4" s="8">
        <v>1</v>
      </c>
      <c r="B4" s="8" t="s">
        <v>14</v>
      </c>
      <c r="C4" s="8" t="s">
        <v>23</v>
      </c>
      <c r="D4" s="9">
        <v>1</v>
      </c>
      <c r="E4" s="8">
        <v>540</v>
      </c>
      <c r="F4" s="8">
        <v>540</v>
      </c>
    </row>
    <row r="5" ht="22" customHeight="1" spans="1:6">
      <c r="A5" s="8">
        <v>2</v>
      </c>
      <c r="B5" s="15" t="s">
        <v>14</v>
      </c>
      <c r="C5" s="8" t="s">
        <v>27</v>
      </c>
      <c r="D5" s="9">
        <v>5</v>
      </c>
      <c r="E5" s="8">
        <v>540</v>
      </c>
      <c r="F5" s="8">
        <v>2700</v>
      </c>
    </row>
    <row r="6" ht="22" customHeight="1" spans="1:6">
      <c r="A6" s="8">
        <v>3</v>
      </c>
      <c r="B6" s="8" t="s">
        <v>14</v>
      </c>
      <c r="C6" s="8" t="s">
        <v>28</v>
      </c>
      <c r="D6" s="9">
        <v>6</v>
      </c>
      <c r="E6" s="8">
        <v>540</v>
      </c>
      <c r="F6" s="8">
        <v>3240</v>
      </c>
    </row>
    <row r="7" ht="22" customHeight="1" spans="1:6">
      <c r="A7" s="8">
        <v>4</v>
      </c>
      <c r="B7" s="8" t="s">
        <v>14</v>
      </c>
      <c r="C7" s="15" t="s">
        <v>33</v>
      </c>
      <c r="D7" s="9">
        <v>4</v>
      </c>
      <c r="E7" s="8">
        <v>540</v>
      </c>
      <c r="F7" s="8">
        <v>2160</v>
      </c>
    </row>
    <row r="8" ht="22" customHeight="1" spans="1:6">
      <c r="A8" s="8">
        <v>5</v>
      </c>
      <c r="B8" s="8" t="s">
        <v>14</v>
      </c>
      <c r="C8" s="8" t="s">
        <v>43</v>
      </c>
      <c r="D8" s="9">
        <v>3</v>
      </c>
      <c r="E8" s="8">
        <v>540</v>
      </c>
      <c r="F8" s="8">
        <v>1620</v>
      </c>
    </row>
    <row r="9" ht="22" customHeight="1" spans="1:6">
      <c r="A9" s="8">
        <v>6</v>
      </c>
      <c r="B9" s="8" t="s">
        <v>14</v>
      </c>
      <c r="C9" s="8" t="s">
        <v>89</v>
      </c>
      <c r="D9" s="9">
        <v>3</v>
      </c>
      <c r="E9" s="8">
        <v>540</v>
      </c>
      <c r="F9" s="8">
        <v>1620</v>
      </c>
    </row>
    <row r="10" ht="22" customHeight="1" spans="1:6">
      <c r="A10" s="8">
        <v>7</v>
      </c>
      <c r="B10" s="8" t="s">
        <v>14</v>
      </c>
      <c r="C10" s="8" t="s">
        <v>90</v>
      </c>
      <c r="D10" s="9">
        <v>4</v>
      </c>
      <c r="E10" s="8">
        <v>540</v>
      </c>
      <c r="F10" s="8">
        <v>2160</v>
      </c>
    </row>
    <row r="11" ht="22" customHeight="1" spans="1:6">
      <c r="A11" s="8">
        <v>8</v>
      </c>
      <c r="B11" s="8" t="s">
        <v>14</v>
      </c>
      <c r="C11" s="8" t="s">
        <v>91</v>
      </c>
      <c r="D11" s="9">
        <v>2</v>
      </c>
      <c r="E11" s="8">
        <v>540</v>
      </c>
      <c r="F11" s="8">
        <v>1080</v>
      </c>
    </row>
    <row r="12" ht="22" customHeight="1" spans="1:6">
      <c r="A12" s="8">
        <v>9</v>
      </c>
      <c r="B12" s="8" t="s">
        <v>14</v>
      </c>
      <c r="C12" s="8" t="s">
        <v>92</v>
      </c>
      <c r="D12" s="9">
        <v>2</v>
      </c>
      <c r="E12" s="8">
        <v>540</v>
      </c>
      <c r="F12" s="8">
        <v>1080</v>
      </c>
    </row>
    <row r="13" s="1" customFormat="1" ht="22" customHeight="1" spans="1:6">
      <c r="A13" s="8"/>
      <c r="B13" s="12"/>
      <c r="C13" s="13"/>
      <c r="D13" s="8">
        <f>SUM(D4:D12)</f>
        <v>30</v>
      </c>
      <c r="E13" s="13"/>
      <c r="F13" s="14">
        <f>SUM(F4:F12)</f>
        <v>16200</v>
      </c>
    </row>
  </sheetData>
  <mergeCells count="2">
    <mergeCell ref="A1:F1"/>
    <mergeCell ref="A2:F2"/>
  </mergeCells>
  <conditionalFormatting sqref="C1">
    <cfRule type="duplicateValues" dxfId="0" priority="2"/>
  </conditionalFormatting>
  <conditionalFormatting sqref="C3 C13">
    <cfRule type="duplicateValues" dxfId="0" priority="3"/>
  </conditionalFormatting>
  <conditionalFormatting sqref="C4 C5:C6 C7 C8 C9:C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工业园收益（汇总）</vt:lpstr>
      <vt:lpstr>入股工业园收益 </vt:lpstr>
      <vt:lpstr>入股工业园收益</vt:lpstr>
      <vt:lpstr>光伏收益分配（财政所）</vt:lpstr>
      <vt:lpstr>鹅三</vt:lpstr>
      <vt:lpstr>鹅湖</vt:lpstr>
      <vt:lpstr>管岭</vt:lpstr>
      <vt:lpstr>米寨</vt:lpstr>
      <vt:lpstr>洋岗</vt:lpstr>
      <vt:lpstr>一联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2023-07-28T01:54:13Z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162F565358F94E838D2D821D91B35E2A</vt:lpwstr>
  </property>
</Properties>
</file>